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3%" sheetId="1" r:id="rId1"/>
    <sheet name="%20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<sst xmlns="http://schemas.openxmlformats.org/spreadsheetml/2006/main" count="12" uniqueCount="10">
  <si>
    <t>Time (Years)</t>
  </si>
  <si>
    <t>Total Investment (Compounded Annually)</t>
  </si>
  <si>
    <t>Initial Investment</t>
  </si>
  <si>
    <t>Total Investment (Compounded Quarterly)</t>
  </si>
  <si>
    <t>Total Investment (Compounded Monthly)</t>
  </si>
  <si>
    <t>Annual Interest Rate</t>
  </si>
  <si>
    <t>Initial Debt</t>
  </si>
  <si>
    <t>Total Debt (Compounded Annually)</t>
  </si>
  <si>
    <t>Total Debt (Compounded Quarterly)</t>
  </si>
  <si>
    <t>Total Debt (Compounded Monthly)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</si>
</sst>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/>
    </xf>
    <xf numFmtId="9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F2" sqref="F2"/>
    </sheetView>
  </sheetViews>
  <sheetFormatPr defaultColWidth="9.140625" defaultRowHeight="12.75"/>
  <cols>
    <col min="1" max="1" width="7.00390625" style="0" bestFit="1" customWidth="1"/>
    <col min="2" max="2" width="14.8515625" style="3" bestFit="1" customWidth="1"/>
    <col min="3" max="3" width="11.57421875" style="5" bestFit="1" customWidth="1"/>
    <col min="4" max="6" width="21.00390625" style="3" customWidth="1"/>
  </cols>
  <sheetData>
    <row r="1" spans="1:6" s="1" customFormat="1" ht="38.25">
      <c r="A1" s="1" t="s">
        <v>0</v>
      </c>
      <c r="B1" s="2" t="s">
        <v>2</v>
      </c>
      <c r="C1" s="4" t="s">
        <v>5</v>
      </c>
      <c r="D1" s="2" t="s">
        <v>1</v>
      </c>
      <c r="E1" s="2" t="s">
        <v>3</v>
      </c>
      <c r="F1" s="2" t="s">
        <v>4</v>
      </c>
    </row>
    <row r="2" spans="1:6" ht="12.75">
      <c r="A2" s="7">
        <v>1</v>
      </c>
      <c r="B2" s="8">
        <v>5000</v>
      </c>
      <c r="C2" s="6">
        <v>0.03</v>
      </c>
      <c r="D2" s="3">
        <f>5000*(1+0.03)^A2</f>
        <v>5150</v>
      </c>
      <c r="E2" s="3">
        <f>5000*(1+0.0075)^(A2*4)</f>
        <v>5151.695953320314</v>
      </c>
      <c r="F2" s="3">
        <f>5000*(1+0.0025)^(A2*12)</f>
        <v>5152.079784567533</v>
      </c>
    </row>
    <row r="3" spans="1:6" ht="12.75">
      <c r="A3" s="7">
        <v>2</v>
      </c>
      <c r="B3" s="8">
        <v>5000</v>
      </c>
      <c r="C3" s="6">
        <v>0.03</v>
      </c>
      <c r="D3" s="3">
        <f aca="true" t="shared" si="0" ref="D3:D19">5000*(1+0.03)^A3</f>
        <v>5304.5</v>
      </c>
      <c r="E3" s="3">
        <f aca="true" t="shared" si="1" ref="E3:E19">5000*(1+0.0075)^(A3*4)</f>
        <v>5307.99423909138</v>
      </c>
      <c r="F3" s="3">
        <f aca="true" t="shared" si="2" ref="F3:F19">5000*(1+0.0025)^(A3*12)</f>
        <v>5308.785221309889</v>
      </c>
    </row>
    <row r="4" spans="1:6" ht="12.75">
      <c r="A4" s="7">
        <v>3</v>
      </c>
      <c r="B4" s="8">
        <v>5000</v>
      </c>
      <c r="C4" s="6">
        <v>0.03</v>
      </c>
      <c r="D4" s="3">
        <f t="shared" si="0"/>
        <v>5463.635</v>
      </c>
      <c r="E4" s="3">
        <f t="shared" si="1"/>
        <v>5469.034488354921</v>
      </c>
      <c r="F4" s="3">
        <f t="shared" si="2"/>
        <v>5470.2570038643125</v>
      </c>
    </row>
    <row r="5" spans="1:6" ht="12.75">
      <c r="A5" s="7">
        <v>4</v>
      </c>
      <c r="B5" s="8">
        <v>5000</v>
      </c>
      <c r="C5" s="6">
        <v>0.03</v>
      </c>
      <c r="D5" s="3">
        <f t="shared" si="0"/>
        <v>5627.5440499999995</v>
      </c>
      <c r="E5" s="3">
        <f t="shared" si="1"/>
        <v>5634.960568445456</v>
      </c>
      <c r="F5" s="3">
        <f t="shared" si="2"/>
        <v>5636.640105199658</v>
      </c>
    </row>
    <row r="6" spans="1:6" ht="12.75">
      <c r="A6" s="7">
        <v>5</v>
      </c>
      <c r="B6" s="8">
        <v>5000</v>
      </c>
      <c r="C6" s="6">
        <v>0.03</v>
      </c>
      <c r="D6" s="3">
        <f t="shared" si="0"/>
        <v>5796.370371499999</v>
      </c>
      <c r="E6" s="3">
        <f t="shared" si="1"/>
        <v>5805.920711516</v>
      </c>
      <c r="F6" s="3">
        <f t="shared" si="2"/>
        <v>5808.083907776355</v>
      </c>
    </row>
    <row r="7" spans="1:6" ht="12.75">
      <c r="A7" s="7">
        <v>6</v>
      </c>
      <c r="B7" s="8">
        <v>5000</v>
      </c>
      <c r="C7" s="6">
        <v>0.03</v>
      </c>
      <c r="D7" s="3">
        <f t="shared" si="0"/>
        <v>5970.261482645</v>
      </c>
      <c r="E7" s="3">
        <f t="shared" si="1"/>
        <v>5982.067646963114</v>
      </c>
      <c r="F7" s="3">
        <f t="shared" si="2"/>
        <v>5984.742337665312</v>
      </c>
    </row>
    <row r="8" spans="1:6" ht="12.75">
      <c r="A8" s="7">
        <v>7</v>
      </c>
      <c r="B8" s="8">
        <v>5000</v>
      </c>
      <c r="C8" s="6">
        <v>0.03</v>
      </c>
      <c r="D8" s="3">
        <f t="shared" si="0"/>
        <v>6149.36932712435</v>
      </c>
      <c r="E8" s="3">
        <f t="shared" si="1"/>
        <v>6163.558737869651</v>
      </c>
      <c r="F8" s="3">
        <f t="shared" si="2"/>
        <v>6166.7740027461805</v>
      </c>
    </row>
    <row r="9" spans="1:6" ht="12.75">
      <c r="A9" s="7">
        <v>8</v>
      </c>
      <c r="B9" s="8">
        <v>5000</v>
      </c>
      <c r="C9" s="6">
        <v>0.03</v>
      </c>
      <c r="D9" s="3">
        <f t="shared" si="0"/>
        <v>6333.85040693808</v>
      </c>
      <c r="E9" s="3">
        <f t="shared" si="1"/>
        <v>6350.5561215870275</v>
      </c>
      <c r="F9" s="3">
        <f t="shared" si="2"/>
        <v>6354.342335109042</v>
      </c>
    </row>
    <row r="10" spans="1:6" ht="12.75">
      <c r="A10" s="7">
        <v>9</v>
      </c>
      <c r="B10" s="8">
        <v>5000</v>
      </c>
      <c r="C10" s="6">
        <v>0.03</v>
      </c>
      <c r="D10" s="3">
        <f t="shared" si="0"/>
        <v>6523.865919146222</v>
      </c>
      <c r="E10" s="3">
        <f t="shared" si="1"/>
        <v>6543.226854582687</v>
      </c>
      <c r="F10" s="3">
        <f t="shared" si="2"/>
        <v>6547.61573778739</v>
      </c>
    </row>
    <row r="11" spans="1:6" ht="12.75">
      <c r="A11" s="7">
        <v>10</v>
      </c>
      <c r="B11" s="8">
        <v>5000</v>
      </c>
      <c r="C11" s="6">
        <v>0.03</v>
      </c>
      <c r="D11" s="3">
        <f t="shared" si="0"/>
        <v>6719.581896720609</v>
      </c>
      <c r="E11" s="3">
        <f t="shared" si="1"/>
        <v>6741.743061682088</v>
      </c>
      <c r="F11" s="3">
        <f t="shared" si="2"/>
        <v>6746.7677359541285</v>
      </c>
    </row>
    <row r="12" spans="1:6" ht="12.75">
      <c r="A12" s="7">
        <v>15</v>
      </c>
      <c r="B12" s="8">
        <v>5000</v>
      </c>
      <c r="C12" s="6">
        <v>0.03</v>
      </c>
      <c r="D12" s="3">
        <f t="shared" si="0"/>
        <v>7789.837083003822</v>
      </c>
      <c r="E12" s="3">
        <f t="shared" si="1"/>
        <v>7828.405134707866</v>
      </c>
      <c r="F12" s="3">
        <f t="shared" si="2"/>
        <v>7837.158623339979</v>
      </c>
    </row>
    <row r="13" spans="1:6" ht="12.75">
      <c r="A13" s="7">
        <v>20</v>
      </c>
      <c r="B13" s="8">
        <v>5000</v>
      </c>
      <c r="C13" s="6">
        <v>0.03</v>
      </c>
      <c r="D13" s="3">
        <f t="shared" si="0"/>
        <v>9030.556173347066</v>
      </c>
      <c r="E13" s="3">
        <f t="shared" si="1"/>
        <v>9090.219901947716</v>
      </c>
      <c r="F13" s="3">
        <f t="shared" si="2"/>
        <v>9103.774976582326</v>
      </c>
    </row>
    <row r="14" spans="1:6" ht="12.75">
      <c r="A14" s="7">
        <v>25</v>
      </c>
      <c r="B14" s="8">
        <v>5000</v>
      </c>
      <c r="C14" s="6">
        <v>0.03</v>
      </c>
      <c r="D14" s="3">
        <f t="shared" si="0"/>
        <v>10468.88964827107</v>
      </c>
      <c r="E14" s="3">
        <f t="shared" si="1"/>
        <v>10555.419200190634</v>
      </c>
      <c r="F14" s="3">
        <f t="shared" si="2"/>
        <v>10575.097788300971</v>
      </c>
    </row>
    <row r="15" spans="1:6" ht="12.75">
      <c r="A15" s="7">
        <v>30</v>
      </c>
      <c r="B15" s="8">
        <v>5000</v>
      </c>
      <c r="C15" s="6">
        <v>0.03</v>
      </c>
      <c r="D15" s="3">
        <f t="shared" si="0"/>
        <v>12136.312355948296</v>
      </c>
      <c r="E15" s="3">
        <f t="shared" si="1"/>
        <v>12256.785390624089</v>
      </c>
      <c r="F15" s="3">
        <f t="shared" si="2"/>
        <v>12284.21105747844</v>
      </c>
    </row>
    <row r="16" spans="1:6" ht="12.75">
      <c r="A16" s="7">
        <v>35</v>
      </c>
      <c r="B16" s="8">
        <v>5000</v>
      </c>
      <c r="C16" s="6">
        <v>0.03</v>
      </c>
      <c r="D16" s="3">
        <f t="shared" si="0"/>
        <v>14069.312271857612</v>
      </c>
      <c r="E16" s="3">
        <f t="shared" si="1"/>
        <v>14232.384831206224</v>
      </c>
      <c r="F16" s="3">
        <f t="shared" si="2"/>
        <v>14269.545712533778</v>
      </c>
    </row>
    <row r="17" spans="1:6" ht="12.75">
      <c r="A17" s="7">
        <v>40</v>
      </c>
      <c r="B17" s="8">
        <v>5000</v>
      </c>
      <c r="C17" s="6">
        <v>0.03</v>
      </c>
      <c r="D17" s="3">
        <f t="shared" si="0"/>
        <v>16310.18895999536</v>
      </c>
      <c r="E17" s="3">
        <f t="shared" si="1"/>
        <v>16526.419573153267</v>
      </c>
      <c r="F17" s="3">
        <f t="shared" si="2"/>
        <v>16575.743764849303</v>
      </c>
    </row>
    <row r="18" spans="1:6" ht="12.75">
      <c r="A18" s="7">
        <v>45</v>
      </c>
      <c r="B18" s="8">
        <v>5000</v>
      </c>
      <c r="C18" s="6">
        <v>0.03</v>
      </c>
      <c r="D18" s="3">
        <f t="shared" si="0"/>
        <v>18907.9792082567</v>
      </c>
      <c r="E18" s="3">
        <f t="shared" si="1"/>
        <v>19190.21633739479</v>
      </c>
      <c r="F18" s="3">
        <f t="shared" si="2"/>
        <v>19254.662124009094</v>
      </c>
    </row>
    <row r="19" spans="1:6" ht="12.75">
      <c r="A19" s="7">
        <v>50</v>
      </c>
      <c r="B19" s="8">
        <v>5000</v>
      </c>
      <c r="C19" s="6">
        <v>0.03</v>
      </c>
      <c r="D19" s="3">
        <f t="shared" si="0"/>
        <v>21919.53009353543</v>
      </c>
      <c r="E19" s="3">
        <f t="shared" si="1"/>
        <v>22283.37489835062</v>
      </c>
      <c r="F19" s="3">
        <f t="shared" si="2"/>
        <v>22366.53864642562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22" sqref="F22"/>
    </sheetView>
  </sheetViews>
  <sheetFormatPr defaultColWidth="9.140625" defaultRowHeight="12.75"/>
  <cols>
    <col min="1" max="1" width="7.00390625" style="0" bestFit="1" customWidth="1"/>
    <col min="2" max="2" width="14.8515625" style="3" bestFit="1" customWidth="1"/>
    <col min="3" max="3" width="11.57421875" style="5" bestFit="1" customWidth="1"/>
    <col min="4" max="6" width="21.00390625" style="3" customWidth="1"/>
  </cols>
  <sheetData>
    <row r="1" spans="1:6" s="1" customFormat="1" ht="38.25">
      <c r="A1" s="1" t="s">
        <v>0</v>
      </c>
      <c r="B1" s="2" t="s">
        <v>6</v>
      </c>
      <c r="C1" s="4" t="s">
        <v>5</v>
      </c>
      <c r="D1" s="2" t="s">
        <v>7</v>
      </c>
      <c r="E1" s="2" t="s">
        <v>8</v>
      </c>
      <c r="F1" s="2" t="s">
        <v>9</v>
      </c>
    </row>
    <row r="2" spans="1:6" ht="12.75">
      <c r="A2" s="7">
        <v>1</v>
      </c>
      <c r="B2" s="8">
        <v>5000</v>
      </c>
      <c r="C2" s="6">
        <v>0.2</v>
      </c>
      <c r="D2" s="3">
        <f>5000*(1+0.2)^A2</f>
        <v>6000</v>
      </c>
      <c r="E2" s="3">
        <f>5000*(1+0.05)^(A2*4)</f>
        <v>6077.53125</v>
      </c>
      <c r="F2" s="3">
        <f>5000*(1+0.0167)^(A2*12)</f>
        <v>6099.354659278551</v>
      </c>
    </row>
    <row r="3" spans="1:6" ht="12.75">
      <c r="A3" s="7">
        <v>2</v>
      </c>
      <c r="B3" s="8">
        <v>5000</v>
      </c>
      <c r="C3" s="6">
        <v>0.2</v>
      </c>
      <c r="D3" s="3">
        <f aca="true" t="shared" si="0" ref="D3:D19">5000*(1+0.2)^A3</f>
        <v>7200</v>
      </c>
      <c r="E3" s="3">
        <f aca="true" t="shared" si="1" ref="E3:E19">5000*(1+0.05)^(A3*4)</f>
        <v>7387.277218945313</v>
      </c>
      <c r="F3" s="3">
        <f aca="true" t="shared" si="2" ref="F3:F19">5000*(1+0.0167)^(A3*12)</f>
        <v>7440.425451932593</v>
      </c>
    </row>
    <row r="4" spans="1:6" ht="12.75">
      <c r="A4" s="7">
        <v>3</v>
      </c>
      <c r="B4" s="8">
        <v>5000</v>
      </c>
      <c r="C4" s="6">
        <v>0.2</v>
      </c>
      <c r="D4" s="3">
        <f t="shared" si="0"/>
        <v>8640</v>
      </c>
      <c r="E4" s="3">
        <f t="shared" si="1"/>
        <v>8979.281630110647</v>
      </c>
      <c r="F4" s="3">
        <f t="shared" si="2"/>
        <v>9076.358729451955</v>
      </c>
    </row>
    <row r="5" spans="1:6" ht="12.75">
      <c r="A5" s="7">
        <v>4</v>
      </c>
      <c r="B5" s="8">
        <v>5000</v>
      </c>
      <c r="C5" s="6">
        <v>0.2</v>
      </c>
      <c r="D5" s="3">
        <f t="shared" si="0"/>
        <v>10368</v>
      </c>
      <c r="E5" s="3">
        <f t="shared" si="1"/>
        <v>10914.37294190968</v>
      </c>
      <c r="F5" s="3">
        <f t="shared" si="2"/>
        <v>11071.986181153265</v>
      </c>
    </row>
    <row r="6" spans="1:6" ht="12.75">
      <c r="A6" s="7">
        <v>5</v>
      </c>
      <c r="B6" s="8">
        <v>5000</v>
      </c>
      <c r="C6" s="6">
        <v>0.2</v>
      </c>
      <c r="D6" s="3">
        <f t="shared" si="0"/>
        <v>12441.599999999999</v>
      </c>
      <c r="E6" s="3">
        <f t="shared" si="1"/>
        <v>13266.488525722105</v>
      </c>
      <c r="F6" s="3">
        <f t="shared" si="2"/>
        <v>13506.394100296977</v>
      </c>
    </row>
    <row r="7" spans="1:6" ht="12.75">
      <c r="A7" s="7">
        <v>6</v>
      </c>
      <c r="B7" s="8">
        <v>5000</v>
      </c>
      <c r="C7" s="6">
        <v>0.2</v>
      </c>
      <c r="D7" s="3">
        <f t="shared" si="0"/>
        <v>14929.919999999998</v>
      </c>
      <c r="E7" s="3">
        <f t="shared" si="1"/>
        <v>16125.499718568504</v>
      </c>
      <c r="F7" s="3">
        <f t="shared" si="2"/>
        <v>16476.057557139735</v>
      </c>
    </row>
    <row r="8" spans="1:6" ht="12.75">
      <c r="A8" s="7">
        <v>7</v>
      </c>
      <c r="B8" s="8">
        <v>5000</v>
      </c>
      <c r="C8" s="6">
        <v>0.2</v>
      </c>
      <c r="D8" s="3">
        <f t="shared" si="0"/>
        <v>17915.904</v>
      </c>
      <c r="E8" s="3">
        <f t="shared" si="1"/>
        <v>19600.645692293256</v>
      </c>
      <c r="F8" s="3">
        <f t="shared" si="2"/>
        <v>20098.66368553636</v>
      </c>
    </row>
    <row r="9" spans="1:6" ht="12.75">
      <c r="A9" s="7">
        <v>8</v>
      </c>
      <c r="B9" s="8">
        <v>5000</v>
      </c>
      <c r="C9" s="6">
        <v>0.2</v>
      </c>
      <c r="D9" s="3">
        <f t="shared" si="0"/>
        <v>21499.084799999997</v>
      </c>
      <c r="E9" s="3">
        <f t="shared" si="1"/>
        <v>23824.707343018035</v>
      </c>
      <c r="F9" s="3">
        <f t="shared" si="2"/>
        <v>24517.775599129764</v>
      </c>
    </row>
    <row r="10" spans="1:6" ht="12.75">
      <c r="A10" s="7">
        <v>9</v>
      </c>
      <c r="B10" s="8">
        <v>5000</v>
      </c>
      <c r="C10" s="6">
        <v>0.2</v>
      </c>
      <c r="D10" s="3">
        <f t="shared" si="0"/>
        <v>25798.901759999997</v>
      </c>
      <c r="E10" s="3">
        <f t="shared" si="1"/>
        <v>28959.080679859315</v>
      </c>
      <c r="F10" s="3">
        <f t="shared" si="2"/>
        <v>29908.521767139617</v>
      </c>
    </row>
    <row r="11" spans="1:6" ht="12.75">
      <c r="A11" s="7">
        <v>10</v>
      </c>
      <c r="B11" s="8">
        <v>5000</v>
      </c>
      <c r="C11" s="6">
        <v>0.2</v>
      </c>
      <c r="D11" s="3">
        <f t="shared" si="0"/>
        <v>30958.682111999995</v>
      </c>
      <c r="E11" s="3">
        <f t="shared" si="1"/>
        <v>35199.943560623244</v>
      </c>
      <c r="F11" s="3">
        <f t="shared" si="2"/>
        <v>36484.536318507395</v>
      </c>
    </row>
    <row r="12" spans="1:6" ht="12.75">
      <c r="A12" s="7">
        <v>15</v>
      </c>
      <c r="B12" s="8">
        <v>5000</v>
      </c>
      <c r="C12" s="6">
        <v>0.2</v>
      </c>
      <c r="D12" s="3">
        <f t="shared" si="0"/>
        <v>77035.10787293183</v>
      </c>
      <c r="E12" s="3">
        <f t="shared" si="1"/>
        <v>93395.92947061479</v>
      </c>
      <c r="F12" s="3">
        <f t="shared" si="2"/>
        <v>98554.90521687179</v>
      </c>
    </row>
    <row r="13" spans="1:6" ht="12.75">
      <c r="A13" s="7">
        <v>20</v>
      </c>
      <c r="B13" s="8">
        <v>5000</v>
      </c>
      <c r="C13" s="6">
        <v>0.2</v>
      </c>
      <c r="D13" s="3">
        <f t="shared" si="0"/>
        <v>191687.9996223737</v>
      </c>
      <c r="E13" s="3">
        <f t="shared" si="1"/>
        <v>247807.20533421246</v>
      </c>
      <c r="F13" s="3">
        <f t="shared" si="2"/>
        <v>266224.2780752969</v>
      </c>
    </row>
    <row r="14" spans="1:6" ht="12.75">
      <c r="A14" s="7">
        <v>25</v>
      </c>
      <c r="B14" s="8">
        <v>5000</v>
      </c>
      <c r="C14" s="6">
        <v>0.2</v>
      </c>
      <c r="D14" s="3">
        <f t="shared" si="0"/>
        <v>476981.08322034485</v>
      </c>
      <c r="E14" s="3">
        <f t="shared" si="1"/>
        <v>657506.289231518</v>
      </c>
      <c r="F14" s="3">
        <f t="shared" si="2"/>
        <v>719146.0037504022</v>
      </c>
    </row>
    <row r="15" spans="1:6" ht="12.75">
      <c r="A15" s="7">
        <v>30</v>
      </c>
      <c r="B15" s="8">
        <v>5000</v>
      </c>
      <c r="C15" s="6">
        <v>0.2</v>
      </c>
      <c r="D15" s="3">
        <f t="shared" si="0"/>
        <v>1186881.5689988483</v>
      </c>
      <c r="E15" s="3">
        <f t="shared" si="1"/>
        <v>1744559.928336011</v>
      </c>
      <c r="F15" s="3">
        <f t="shared" si="2"/>
        <v>1942613.8684613153</v>
      </c>
    </row>
    <row r="16" spans="1:6" ht="12.75">
      <c r="A16" s="7">
        <v>35</v>
      </c>
      <c r="B16" s="8">
        <v>5000</v>
      </c>
      <c r="C16" s="6">
        <v>0.2</v>
      </c>
      <c r="D16" s="3">
        <f t="shared" si="0"/>
        <v>2953341.1457712133</v>
      </c>
      <c r="E16" s="3">
        <f t="shared" si="1"/>
        <v>4628836.854340853</v>
      </c>
      <c r="F16" s="3">
        <f t="shared" si="2"/>
        <v>5247541.6984282</v>
      </c>
    </row>
    <row r="17" spans="1:6" ht="12.75">
      <c r="A17" s="7">
        <v>40</v>
      </c>
      <c r="B17" s="8">
        <v>5000</v>
      </c>
      <c r="C17" s="6">
        <v>0.2</v>
      </c>
      <c r="D17" s="3">
        <f t="shared" si="0"/>
        <v>7348857.839845425</v>
      </c>
      <c r="E17" s="3">
        <f t="shared" si="1"/>
        <v>12281682.203110507</v>
      </c>
      <c r="F17" s="3">
        <f t="shared" si="2"/>
        <v>14175073.247342598</v>
      </c>
    </row>
    <row r="18" spans="1:6" ht="12.75">
      <c r="A18" s="7">
        <v>45</v>
      </c>
      <c r="B18" s="8">
        <v>5000</v>
      </c>
      <c r="C18" s="6">
        <v>0.2</v>
      </c>
      <c r="D18" s="3">
        <f t="shared" si="0"/>
        <v>18286309.94004417</v>
      </c>
      <c r="E18" s="3">
        <f t="shared" si="1"/>
        <v>32586959.204826184</v>
      </c>
      <c r="F18" s="3">
        <f t="shared" si="2"/>
        <v>38290825.1358371</v>
      </c>
    </row>
    <row r="19" spans="1:6" ht="12.75">
      <c r="A19" s="7">
        <v>50</v>
      </c>
      <c r="B19" s="8">
        <v>5000</v>
      </c>
      <c r="C19" s="6">
        <v>0.2</v>
      </c>
      <c r="D19" s="3">
        <f t="shared" si="0"/>
        <v>45502190.7500107</v>
      </c>
      <c r="E19" s="3">
        <f t="shared" si="1"/>
        <v>86462904.07580018</v>
      </c>
      <c r="F19" s="3">
        <f t="shared" si="2"/>
        <v>103434194.94203466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Dunbar</dc:creator>
  <cp:keywords/>
  <dc:description/>
  <cp:lastModifiedBy>Kristina Dunbar</cp:lastModifiedBy>
  <dcterms:created xsi:type="dcterms:W3CDTF">2004-10-04T02:42:59Z</dcterms:created>
  <dcterms:modified xsi:type="dcterms:W3CDTF">2004-10-04T03:11:32Z</dcterms:modified>
  <cp:category/>
  <cp:version/>
  <cp:contentType/>
  <cp:contentStatus/>
</cp:coreProperties>
</file>