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0" windowWidth="16100" windowHeight="9120" activeTab="0"/>
  </bookViews>
  <sheets>
    <sheet name="rawdata.xls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<sst xmlns="http://schemas.openxmlformats.org/spreadsheetml/2006/main" count="10" uniqueCount="7">
  <si>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 </t>
  </si>
  <si>
    <t xml:space="preserve">   Temperature</t>
  </si>
  <si>
    <t>Time (minutes)</t>
  </si>
  <si>
    <t>Theoretical Model</t>
  </si>
  <si>
    <t xml:space="preserve">   Residuals</t>
  </si>
  <si>
    <t>Residuals Squared</t>
  </si>
  <si>
    <t>avg squared residual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</si>
</sst>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10.25"/>
      <name val="Geneva"/>
      <family val="0"/>
    </font>
    <font>
      <sz val="9.5"/>
      <name val="Geneva"/>
      <family val="0"/>
    </font>
    <font>
      <b/>
      <sz val="12.5"/>
      <name val="Geneva"/>
      <family val="0"/>
    </font>
    <font>
      <b/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Geneva"/>
                <a:ea typeface="Geneva"/>
                <a:cs typeface="Geneva"/>
              </a:rPr>
              <a:t>Cooling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8"/>
          <c:w val="0.688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'rawdata.xls'!$A$6:$A$36</c:f>
              <c:numCache/>
            </c:numRef>
          </c:xVal>
          <c:yVal>
            <c:numRef>
              <c:f>'rawdata.xls'!$B$6:$B$36</c:f>
              <c:numCache/>
            </c:numRef>
          </c:yVal>
          <c:smooth val="0"/>
        </c:ser>
        <c:ser>
          <c:idx val="1"/>
          <c:order val="1"/>
          <c:tx>
            <c:v>Theoretical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'rawdata.xls'!$A$6:$A$36</c:f>
              <c:numCache/>
            </c:numRef>
          </c:xVal>
          <c:yVal>
            <c:numRef>
              <c:f>'rawdata.xls'!$C$6:$C$36</c:f>
              <c:numCache/>
            </c:numRef>
          </c:yVal>
          <c:smooth val="0"/>
        </c:ser>
        <c:axId val="27834908"/>
        <c:axId val="26309485"/>
      </c:scatterChart>
      <c:valAx>
        <c:axId val="27834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09485"/>
        <c:crosses val="autoZero"/>
        <c:crossBetween val="midCat"/>
        <c:dispUnits/>
      </c:valAx>
      <c:valAx>
        <c:axId val="2630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Temperature  ºF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34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23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00FF00"/>
    </a:solidFill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41</xdr:row>
      <xdr:rowOff>152400</xdr:rowOff>
    </xdr:from>
    <xdr:to>
      <xdr:col>8</xdr:col>
      <xdr:colOff>866775</xdr:colOff>
      <xdr:row>61</xdr:row>
      <xdr:rowOff>0</xdr:rowOff>
    </xdr:to>
    <xdr:graphicFrame>
      <xdr:nvGraphicFramePr>
        <xdr:cNvPr id="1" name="Chart 6"/>
        <xdr:cNvGraphicFramePr/>
      </xdr:nvGraphicFramePr>
      <xdr:xfrm>
        <a:off x="333375" y="6791325"/>
        <a:ext cx="73342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5">
      <selection activeCell="J67" sqref="J67"/>
    </sheetView>
  </sheetViews>
  <sheetFormatPr defaultColWidth="11.00390625" defaultRowHeight="12.75"/>
  <cols>
    <col min="1" max="1" width="4.125" style="0" customWidth="1"/>
    <col min="2" max="2" width="10.875" style="0" customWidth="1"/>
    <col min="3" max="16384" width="12.375" style="0" customWidth="1"/>
  </cols>
  <sheetData>
    <row r="1" ht="12.75">
      <c r="C1" t="s">
        <v>0</v>
      </c>
    </row>
    <row r="2" ht="12.75">
      <c r="C2" t="s">
        <v>0</v>
      </c>
    </row>
    <row r="3" ht="12.75">
      <c r="C3" t="s">
        <v>0</v>
      </c>
    </row>
    <row r="4" ht="12.75">
      <c r="C4" t="s">
        <v>0</v>
      </c>
    </row>
    <row r="5" spans="1:7" ht="12.75">
      <c r="A5" t="s">
        <v>2</v>
      </c>
      <c r="B5" t="s">
        <v>1</v>
      </c>
      <c r="C5" s="1" t="s">
        <v>3</v>
      </c>
      <c r="D5" t="s">
        <v>4</v>
      </c>
      <c r="E5" t="s">
        <v>5</v>
      </c>
      <c r="G5" s="1" t="s">
        <v>6</v>
      </c>
    </row>
    <row r="6" spans="1:7" ht="12.75">
      <c r="A6">
        <v>0</v>
      </c>
      <c r="B6">
        <v>212</v>
      </c>
      <c r="C6">
        <f>93.4*EXP(-0.076958*A6)+118.6</f>
        <v>212</v>
      </c>
      <c r="D6">
        <f>C6-B6</f>
        <v>0</v>
      </c>
      <c r="E6">
        <f>D6*D6</f>
        <v>0</v>
      </c>
      <c r="G6">
        <f>SUM(E6:E30)/31</f>
        <v>3.703651737717229</v>
      </c>
    </row>
    <row r="7" spans="1:5" ht="12.75">
      <c r="A7">
        <v>1</v>
      </c>
      <c r="B7">
        <v>204</v>
      </c>
      <c r="C7">
        <f aca="true" t="shared" si="0" ref="C7:C41">93.4*EXP(-0.076958*A7)+118.6</f>
        <v>205.08174448383915</v>
      </c>
      <c r="D7">
        <f aca="true" t="shared" si="1" ref="D7:D36">C7-B7</f>
        <v>1.0817444838391452</v>
      </c>
      <c r="E7">
        <f aca="true" t="shared" si="2" ref="E7:E36">D7*D7</f>
        <v>1.1701711283164187</v>
      </c>
    </row>
    <row r="8" spans="1:5" ht="12.75">
      <c r="A8">
        <v>2</v>
      </c>
      <c r="B8">
        <v>196</v>
      </c>
      <c r="C8">
        <f t="shared" si="0"/>
        <v>198.67593285833024</v>
      </c>
      <c r="D8">
        <f t="shared" si="1"/>
        <v>2.675932858330242</v>
      </c>
      <c r="E8">
        <f t="shared" si="2"/>
        <v>7.160616662291459</v>
      </c>
    </row>
    <row r="9" spans="1:5" ht="12.75">
      <c r="A9">
        <v>3</v>
      </c>
      <c r="B9">
        <v>190</v>
      </c>
      <c r="C9">
        <f t="shared" si="0"/>
        <v>192.7446077597342</v>
      </c>
      <c r="D9">
        <f t="shared" si="1"/>
        <v>2.7446077597342082</v>
      </c>
      <c r="E9">
        <f t="shared" si="2"/>
        <v>7.532871754793229</v>
      </c>
    </row>
    <row r="10" spans="1:5" ht="12.75">
      <c r="A10">
        <v>4</v>
      </c>
      <c r="B10">
        <v>186</v>
      </c>
      <c r="C10">
        <f t="shared" si="0"/>
        <v>187.25262337400227</v>
      </c>
      <c r="D10">
        <f t="shared" si="1"/>
        <v>1.252623374002269</v>
      </c>
      <c r="E10">
        <f t="shared" si="2"/>
        <v>1.5690653170968283</v>
      </c>
    </row>
    <row r="11" spans="1:5" ht="12.75">
      <c r="A11">
        <v>5</v>
      </c>
      <c r="B11">
        <v>180</v>
      </c>
      <c r="C11">
        <f t="shared" si="0"/>
        <v>182.16743718175277</v>
      </c>
      <c r="D11">
        <f t="shared" si="1"/>
        <v>2.1674371817527742</v>
      </c>
      <c r="E11">
        <f t="shared" si="2"/>
        <v>4.6977839368444085</v>
      </c>
    </row>
    <row r="12" spans="1:5" ht="12.75">
      <c r="A12">
        <v>6</v>
      </c>
      <c r="B12">
        <v>176</v>
      </c>
      <c r="C12">
        <f t="shared" si="0"/>
        <v>177.45891712895974</v>
      </c>
      <c r="D12">
        <f t="shared" si="1"/>
        <v>1.4589171289597402</v>
      </c>
      <c r="E12">
        <f t="shared" si="2"/>
        <v>2.1284391891721315</v>
      </c>
    </row>
    <row r="13" spans="1:5" ht="12.75">
      <c r="A13">
        <v>7</v>
      </c>
      <c r="B13">
        <v>173</v>
      </c>
      <c r="C13">
        <f t="shared" si="0"/>
        <v>173.0991630807512</v>
      </c>
      <c r="D13">
        <f t="shared" si="1"/>
        <v>0.09916308075119673</v>
      </c>
      <c r="E13">
        <f t="shared" si="2"/>
        <v>0.009833316584068363</v>
      </c>
    </row>
    <row r="14" spans="1:5" ht="12.75">
      <c r="A14">
        <v>8</v>
      </c>
      <c r="B14">
        <v>170</v>
      </c>
      <c r="C14">
        <f t="shared" si="0"/>
        <v>169.06234150034908</v>
      </c>
      <c r="D14">
        <f t="shared" si="1"/>
        <v>-0.9376584996509223</v>
      </c>
      <c r="E14">
        <f t="shared" si="2"/>
        <v>0.8792034619676187</v>
      </c>
    </row>
    <row r="15" spans="1:5" ht="12.75">
      <c r="A15">
        <v>9</v>
      </c>
      <c r="B15">
        <v>166</v>
      </c>
      <c r="C15">
        <f t="shared" si="0"/>
        <v>165.32453237354844</v>
      </c>
      <c r="D15">
        <f t="shared" si="1"/>
        <v>-0.6754676264515638</v>
      </c>
      <c r="E15">
        <f t="shared" si="2"/>
        <v>0.4562565143841093</v>
      </c>
    </row>
    <row r="16" spans="1:5" ht="12.75">
      <c r="A16">
        <v>10</v>
      </c>
      <c r="B16">
        <v>164</v>
      </c>
      <c r="C16">
        <f t="shared" si="0"/>
        <v>161.86358747169257</v>
      </c>
      <c r="D16">
        <f t="shared" si="1"/>
        <v>-2.1364125283074316</v>
      </c>
      <c r="E16">
        <f t="shared" si="2"/>
        <v>4.564258491108952</v>
      </c>
    </row>
    <row r="17" spans="1:5" ht="12.75">
      <c r="A17">
        <v>11</v>
      </c>
      <c r="B17">
        <v>160</v>
      </c>
      <c r="C17">
        <f t="shared" si="0"/>
        <v>158.65899911328844</v>
      </c>
      <c r="D17">
        <f t="shared" si="1"/>
        <v>-1.341000886711555</v>
      </c>
      <c r="E17">
        <f t="shared" si="2"/>
        <v>1.798283378161177</v>
      </c>
    </row>
    <row r="18" spans="1:5" ht="12.75">
      <c r="A18">
        <v>12</v>
      </c>
      <c r="B18">
        <v>158</v>
      </c>
      <c r="C18">
        <f t="shared" si="0"/>
        <v>155.69177864661404</v>
      </c>
      <c r="D18">
        <f t="shared" si="1"/>
        <v>-2.30822135338596</v>
      </c>
      <c r="E18">
        <f t="shared" si="2"/>
        <v>5.327885816226914</v>
      </c>
    </row>
    <row r="19" spans="1:5" ht="12.75">
      <c r="A19">
        <v>13</v>
      </c>
      <c r="B19">
        <v>155</v>
      </c>
      <c r="C19">
        <f t="shared" si="0"/>
        <v>152.9443439332719</v>
      </c>
      <c r="D19">
        <f t="shared" si="1"/>
        <v>-2.0556560667280905</v>
      </c>
      <c r="E19">
        <f t="shared" si="2"/>
        <v>4.225721864676004</v>
      </c>
    </row>
    <row r="20" spans="1:5" ht="12.75">
      <c r="A20">
        <v>14</v>
      </c>
      <c r="B20">
        <v>153</v>
      </c>
      <c r="C20">
        <f t="shared" si="0"/>
        <v>150.40041516597765</v>
      </c>
      <c r="D20">
        <f t="shared" si="1"/>
        <v>-2.5995848340223517</v>
      </c>
      <c r="E20">
        <f t="shared" si="2"/>
        <v>6.757841309279018</v>
      </c>
    </row>
    <row r="21" spans="1:5" ht="12.75">
      <c r="A21">
        <v>15</v>
      </c>
      <c r="B21">
        <v>151</v>
      </c>
      <c r="C21">
        <f t="shared" si="0"/>
        <v>148.0449184032557</v>
      </c>
      <c r="D21">
        <f t="shared" si="1"/>
        <v>-2.955081596744293</v>
      </c>
      <c r="E21">
        <f t="shared" si="2"/>
        <v>8.7325072434168</v>
      </c>
    </row>
    <row r="22" spans="1:5" ht="12.75">
      <c r="A22">
        <v>16</v>
      </c>
      <c r="B22">
        <v>149</v>
      </c>
      <c r="C22">
        <f t="shared" si="0"/>
        <v>145.8638962494417</v>
      </c>
      <c r="D22">
        <f t="shared" si="1"/>
        <v>-3.1361037505583056</v>
      </c>
      <c r="E22">
        <f t="shared" si="2"/>
        <v>9.835146734265871</v>
      </c>
    </row>
    <row r="23" spans="1:5" ht="12.75">
      <c r="A23">
        <v>17</v>
      </c>
      <c r="B23">
        <v>147</v>
      </c>
      <c r="C23">
        <f t="shared" si="0"/>
        <v>143.8444251507293</v>
      </c>
      <c r="D23">
        <f t="shared" si="1"/>
        <v>-3.1555748492706925</v>
      </c>
      <c r="E23">
        <f t="shared" si="2"/>
        <v>9.957652629349754</v>
      </c>
    </row>
    <row r="24" spans="1:5" ht="12.75">
      <c r="A24">
        <v>18</v>
      </c>
      <c r="B24">
        <v>145</v>
      </c>
      <c r="C24">
        <f t="shared" si="0"/>
        <v>141.97453881720315</v>
      </c>
      <c r="D24">
        <f t="shared" si="1"/>
        <v>-3.025461182796846</v>
      </c>
      <c r="E24">
        <f t="shared" si="2"/>
        <v>9.15341536861049</v>
      </c>
    </row>
    <row r="25" spans="1:5" ht="12.75">
      <c r="A25">
        <v>19</v>
      </c>
      <c r="B25">
        <v>143</v>
      </c>
      <c r="C25">
        <f t="shared" si="0"/>
        <v>140.24315731709788</v>
      </c>
      <c r="D25">
        <f t="shared" si="1"/>
        <v>-2.7568426829021178</v>
      </c>
      <c r="E25">
        <f t="shared" si="2"/>
        <v>7.600181578270947</v>
      </c>
    </row>
    <row r="26" spans="1:5" ht="12.75">
      <c r="A26">
        <v>20</v>
      </c>
      <c r="B26">
        <v>141</v>
      </c>
      <c r="C26">
        <f t="shared" si="0"/>
        <v>138.64002142313484</v>
      </c>
      <c r="D26">
        <f t="shared" si="1"/>
        <v>-2.35997857686516</v>
      </c>
      <c r="E26">
        <f t="shared" si="2"/>
        <v>5.569498883262506</v>
      </c>
    </row>
    <row r="27" spans="1:5" ht="12.75">
      <c r="A27">
        <v>21</v>
      </c>
      <c r="B27">
        <v>140</v>
      </c>
      <c r="C27">
        <f t="shared" si="0"/>
        <v>137.15563182190803</v>
      </c>
      <c r="D27">
        <f t="shared" si="1"/>
        <v>-2.844368178091969</v>
      </c>
      <c r="E27">
        <f t="shared" si="2"/>
        <v>8.090430332542226</v>
      </c>
    </row>
    <row r="28" spans="1:5" ht="12.75">
      <c r="A28">
        <v>22</v>
      </c>
      <c r="B28">
        <v>138</v>
      </c>
      <c r="C28">
        <f t="shared" si="0"/>
        <v>135.78119282610754</v>
      </c>
      <c r="D28">
        <f t="shared" si="1"/>
        <v>-2.2188071738924577</v>
      </c>
      <c r="E28">
        <f t="shared" si="2"/>
        <v>4.923105274916635</v>
      </c>
    </row>
    <row r="29" spans="1:5" ht="12.75">
      <c r="A29">
        <v>23</v>
      </c>
      <c r="B29">
        <v>136</v>
      </c>
      <c r="C29">
        <f t="shared" si="0"/>
        <v>134.5085602560493</v>
      </c>
      <c r="D29">
        <f t="shared" si="1"/>
        <v>-1.491439743950707</v>
      </c>
      <c r="E29">
        <f t="shared" si="2"/>
        <v>2.2243925098357504</v>
      </c>
    </row>
    <row r="30" spans="1:5" ht="12.75">
      <c r="A30">
        <v>24</v>
      </c>
      <c r="B30">
        <v>134</v>
      </c>
      <c r="C30">
        <f t="shared" si="0"/>
        <v>133.33019318168536</v>
      </c>
      <c r="D30">
        <f t="shared" si="1"/>
        <v>-0.6698068183146404</v>
      </c>
      <c r="E30">
        <f t="shared" si="2"/>
        <v>0.4486411738607817</v>
      </c>
    </row>
    <row r="31" spans="1:5" ht="12.75">
      <c r="A31">
        <v>25</v>
      </c>
      <c r="B31">
        <v>132</v>
      </c>
      <c r="C31">
        <f t="shared" si="0"/>
        <v>132.23910923914457</v>
      </c>
      <c r="D31">
        <f t="shared" si="1"/>
        <v>0.23910923914456816</v>
      </c>
      <c r="E31">
        <f t="shared" si="2"/>
        <v>0.057173228244294286</v>
      </c>
    </row>
    <row r="32" spans="1:5" ht="12.75">
      <c r="A32">
        <v>26</v>
      </c>
      <c r="B32">
        <v>131</v>
      </c>
      <c r="C32">
        <f t="shared" si="0"/>
        <v>131.22884325703288</v>
      </c>
      <c r="D32">
        <f t="shared" si="1"/>
        <v>0.228843257032878</v>
      </c>
      <c r="E32">
        <f t="shared" si="2"/>
        <v>0.052369236289415866</v>
      </c>
    </row>
    <row r="33" spans="1:5" ht="12.75">
      <c r="A33">
        <v>27</v>
      </c>
      <c r="B33">
        <v>130</v>
      </c>
      <c r="C33">
        <f t="shared" si="0"/>
        <v>130.2934089473359</v>
      </c>
      <c r="D33">
        <f t="shared" si="1"/>
        <v>0.29340894733590517</v>
      </c>
      <c r="E33">
        <f t="shared" si="2"/>
        <v>0.08608881037676397</v>
      </c>
    </row>
    <row r="34" spans="1:5" ht="12.75">
      <c r="A34">
        <v>28</v>
      </c>
      <c r="B34">
        <v>129</v>
      </c>
      <c r="C34">
        <f t="shared" si="0"/>
        <v>129.42726343392442</v>
      </c>
      <c r="D34">
        <f t="shared" si="1"/>
        <v>0.42726343392442345</v>
      </c>
      <c r="E34">
        <f t="shared" si="2"/>
        <v>0.18255404196889016</v>
      </c>
    </row>
    <row r="35" spans="1:5" ht="12.75">
      <c r="A35">
        <v>29</v>
      </c>
      <c r="B35">
        <v>127</v>
      </c>
      <c r="C35">
        <f t="shared" si="0"/>
        <v>128.62527440847822</v>
      </c>
      <c r="D35">
        <f t="shared" si="1"/>
        <v>1.6252744084782194</v>
      </c>
      <c r="E35">
        <f t="shared" si="2"/>
        <v>2.641516902854226</v>
      </c>
    </row>
    <row r="36" spans="1:5" ht="12.75">
      <c r="A36">
        <v>30</v>
      </c>
      <c r="B36">
        <v>126</v>
      </c>
      <c r="C36">
        <f t="shared" si="0"/>
        <v>127.88268971921184</v>
      </c>
      <c r="D36">
        <f t="shared" si="1"/>
        <v>1.8826897192118395</v>
      </c>
      <c r="E36">
        <f t="shared" si="2"/>
        <v>3.544520578825955</v>
      </c>
    </row>
    <row r="39" spans="1:3" ht="12.75">
      <c r="A39">
        <v>45</v>
      </c>
      <c r="C39">
        <f t="shared" si="0"/>
        <v>121.52642442553461</v>
      </c>
    </row>
    <row r="40" spans="1:3" ht="12.75">
      <c r="A40">
        <v>60</v>
      </c>
      <c r="C40">
        <f t="shared" si="0"/>
        <v>119.52257310945568</v>
      </c>
    </row>
    <row r="41" spans="1:3" ht="12.75">
      <c r="A41">
        <v>300</v>
      </c>
      <c r="C41">
        <f t="shared" si="0"/>
        <v>118.60000000878246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Habersham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HCBOE</dc:creator>
  <cp:keywords/>
  <dc:description/>
  <cp:lastModifiedBy>HCBOE</cp:lastModifiedBy>
  <dcterms:created xsi:type="dcterms:W3CDTF">2000-12-01T17:51:48Z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