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16" windowWidth="15360" windowHeight="94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<sst xmlns="http://schemas.openxmlformats.org/spreadsheetml/2006/main" count="19" uniqueCount="19">
  <si>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time </t>
  </si>
  <si>
    <t>distance</t>
  </si>
  <si>
    <t>theoretical model</t>
  </si>
  <si>
    <t>residuals</t>
  </si>
  <si>
    <t>residuals squared</t>
  </si>
  <si>
    <t>parameters:</t>
  </si>
  <si>
    <t>a =</t>
  </si>
  <si>
    <t>b =</t>
  </si>
  <si>
    <t xml:space="preserve">c = </t>
  </si>
  <si>
    <t xml:space="preserve">d = </t>
  </si>
  <si>
    <t xml:space="preserve">f = </t>
  </si>
  <si>
    <t xml:space="preserve">g = </t>
  </si>
  <si>
    <t>model</t>
  </si>
  <si>
    <t>r sqrd/(n-1)</t>
  </si>
  <si>
    <t>sqrt</t>
  </si>
  <si>
    <t>avg squared residual</t>
  </si>
  <si>
    <t>NOTE: click on Chart 1 to view data with model</t>
  </si>
  <si>
    <t>Amy Hackenberg</t>
  </si>
  <si>
    <t>EMAT 6680, fall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</si>
</sst>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0"/>
    <numFmt numFmtId="166" formatCode="0.00000000000000000"/>
    <numFmt numFmtId="167" formatCode="0.000000"/>
    <numFmt numFmtId="168" formatCode="0.00000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color indexed="12"/>
      <name val="Geneva"/>
      <family val="0"/>
    </font>
    <font>
      <b/>
      <sz val="12"/>
      <name val="Geneva"/>
      <family val="0"/>
    </font>
    <font>
      <sz val="9"/>
      <color indexed="16"/>
      <name val="Geneva"/>
      <family val="0"/>
    </font>
    <font>
      <sz val="9.5"/>
      <name val="Geneva"/>
      <family val="0"/>
    </font>
    <font>
      <b/>
      <sz val="9.5"/>
      <name val="Geneva"/>
      <family val="0"/>
    </font>
    <font>
      <b/>
      <sz val="9.75"/>
      <name val="Geneva"/>
      <family val="0"/>
    </font>
    <font>
      <sz val="9.7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Slinky Data with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Sheet1!$A$8:$A$303</c:f>
              <c:numCache>
                <c:ptCount val="2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</c:numCache>
            </c:numRef>
          </c:xVal>
          <c:yVal>
            <c:numRef>
              <c:f>Sheet1!$B$8:$B$303</c:f>
              <c:numCache>
                <c:ptCount val="296"/>
                <c:pt idx="0">
                  <c:v>1.0008325576782227</c:v>
                </c:pt>
                <c:pt idx="1">
                  <c:v>1.0653856992721558</c:v>
                </c:pt>
                <c:pt idx="2">
                  <c:v>1.1022484302520752</c:v>
                </c:pt>
                <c:pt idx="3">
                  <c:v>1.1051905155181885</c:v>
                </c:pt>
                <c:pt idx="4">
                  <c:v>1.085288166999817</c:v>
                </c:pt>
                <c:pt idx="5">
                  <c:v>1.0466947555541992</c:v>
                </c:pt>
                <c:pt idx="6">
                  <c:v>0.9980635643005371</c:v>
                </c:pt>
                <c:pt idx="7">
                  <c:v>0.9542782306671143</c:v>
                </c:pt>
                <c:pt idx="8">
                  <c:v>0.8902443051338196</c:v>
                </c:pt>
                <c:pt idx="9">
                  <c:v>0.8187686204910278</c:v>
                </c:pt>
                <c:pt idx="10">
                  <c:v>0.7156221270561218</c:v>
                </c:pt>
                <c:pt idx="11">
                  <c:v>0.6199173927307129</c:v>
                </c:pt>
                <c:pt idx="12">
                  <c:v>0.5328659415245056</c:v>
                </c:pt>
                <c:pt idx="13">
                  <c:v>0.46727442741394043</c:v>
                </c:pt>
                <c:pt idx="14">
                  <c:v>0.41622036695480347</c:v>
                </c:pt>
                <c:pt idx="15">
                  <c:v>0.39302971959114075</c:v>
                </c:pt>
                <c:pt idx="16">
                  <c:v>0.3912990689277649</c:v>
                </c:pt>
                <c:pt idx="17">
                  <c:v>0.3932027816772461</c:v>
                </c:pt>
                <c:pt idx="18">
                  <c:v>0.3912990689277649</c:v>
                </c:pt>
                <c:pt idx="19">
                  <c:v>0.4215853810310364</c:v>
                </c:pt>
                <c:pt idx="20">
                  <c:v>0.46121716499328613</c:v>
                </c:pt>
                <c:pt idx="21">
                  <c:v>0.5117520093917847</c:v>
                </c:pt>
                <c:pt idx="22">
                  <c:v>0.5840930342674255</c:v>
                </c:pt>
                <c:pt idx="23">
                  <c:v>0.7379474639892578</c:v>
                </c:pt>
                <c:pt idx="24">
                  <c:v>0.7680606842041016</c:v>
                </c:pt>
                <c:pt idx="25">
                  <c:v>0.8379788398742676</c:v>
                </c:pt>
                <c:pt idx="26">
                  <c:v>0.903570294380188</c:v>
                </c:pt>
                <c:pt idx="27">
                  <c:v>0.9573934078216553</c:v>
                </c:pt>
                <c:pt idx="28">
                  <c:v>1.0323303937911987</c:v>
                </c:pt>
                <c:pt idx="29">
                  <c:v>1.0330226421356201</c:v>
                </c:pt>
                <c:pt idx="30">
                  <c:v>1.0392529964447021</c:v>
                </c:pt>
                <c:pt idx="31">
                  <c:v>1.028696060180664</c:v>
                </c:pt>
                <c:pt idx="32">
                  <c:v>1.0016978979110718</c:v>
                </c:pt>
                <c:pt idx="33">
                  <c:v>0.9622392058372498</c:v>
                </c:pt>
                <c:pt idx="34">
                  <c:v>0.9220882058143616</c:v>
                </c:pt>
                <c:pt idx="35">
                  <c:v>0.8696496486663818</c:v>
                </c:pt>
                <c:pt idx="36">
                  <c:v>0.8026736378669739</c:v>
                </c:pt>
                <c:pt idx="37">
                  <c:v>0.7204679250717163</c:v>
                </c:pt>
                <c:pt idx="38">
                  <c:v>0.6493383646011353</c:v>
                </c:pt>
                <c:pt idx="39">
                  <c:v>0.5657482147216797</c:v>
                </c:pt>
                <c:pt idx="40">
                  <c:v>0.5055217146873474</c:v>
                </c:pt>
                <c:pt idx="41">
                  <c:v>0.45671749114990234</c:v>
                </c:pt>
                <c:pt idx="42">
                  <c:v>0.42193150520324707</c:v>
                </c:pt>
                <c:pt idx="43">
                  <c:v>0.3999522924423218</c:v>
                </c:pt>
                <c:pt idx="44">
                  <c:v>0.40099069476127625</c:v>
                </c:pt>
                <c:pt idx="45">
                  <c:v>0.4193355441093445</c:v>
                </c:pt>
                <c:pt idx="46">
                  <c:v>0.45291006565093994</c:v>
                </c:pt>
                <c:pt idx="47">
                  <c:v>0.4918496012687683</c:v>
                </c:pt>
                <c:pt idx="48">
                  <c:v>0.5416921973228455</c:v>
                </c:pt>
                <c:pt idx="49">
                  <c:v>0.6012264490127563</c:v>
                </c:pt>
                <c:pt idx="50">
                  <c:v>0.6720098257064819</c:v>
                </c:pt>
                <c:pt idx="51">
                  <c:v>0.7517926096916199</c:v>
                </c:pt>
                <c:pt idx="52">
                  <c:v>0.8262104392051697</c:v>
                </c:pt>
                <c:pt idx="53">
                  <c:v>0.9241650104522705</c:v>
                </c:pt>
                <c:pt idx="54">
                  <c:v>0.944932758808136</c:v>
                </c:pt>
                <c:pt idx="55">
                  <c:v>0.9670850038528442</c:v>
                </c:pt>
                <c:pt idx="56">
                  <c:v>0.99062180519104</c:v>
                </c:pt>
                <c:pt idx="57">
                  <c:v>1.0067168474197388</c:v>
                </c:pt>
                <c:pt idx="58">
                  <c:v>0.9885450005531311</c:v>
                </c:pt>
                <c:pt idx="59">
                  <c:v>0.9724500179290771</c:v>
                </c:pt>
                <c:pt idx="60">
                  <c:v>0.9338566064834595</c:v>
                </c:pt>
                <c:pt idx="61">
                  <c:v>0.8912827372550964</c:v>
                </c:pt>
                <c:pt idx="62">
                  <c:v>0.8440360426902771</c:v>
                </c:pt>
                <c:pt idx="63">
                  <c:v>0.7839826345443726</c:v>
                </c:pt>
                <c:pt idx="64">
                  <c:v>0.7192565202713013</c:v>
                </c:pt>
                <c:pt idx="65">
                  <c:v>0.6536650061607361</c:v>
                </c:pt>
                <c:pt idx="66">
                  <c:v>0.5872082114219666</c:v>
                </c:pt>
                <c:pt idx="67">
                  <c:v>0.530443012714386</c:v>
                </c:pt>
                <c:pt idx="68">
                  <c:v>0.48596540093421936</c:v>
                </c:pt>
                <c:pt idx="69">
                  <c:v>0.45412153005599976</c:v>
                </c:pt>
                <c:pt idx="70">
                  <c:v>0.43733423948287964</c:v>
                </c:pt>
                <c:pt idx="71">
                  <c:v>0.43594974279403687</c:v>
                </c:pt>
                <c:pt idx="72">
                  <c:v>0.45291006565093994</c:v>
                </c:pt>
                <c:pt idx="73">
                  <c:v>0.47575458884239197</c:v>
                </c:pt>
                <c:pt idx="74">
                  <c:v>0.5086368918418884</c:v>
                </c:pt>
                <c:pt idx="75">
                  <c:v>0.5534605979919434</c:v>
                </c:pt>
                <c:pt idx="76">
                  <c:v>0.6064183712005615</c:v>
                </c:pt>
                <c:pt idx="77">
                  <c:v>0.6649141907691956</c:v>
                </c:pt>
                <c:pt idx="78">
                  <c:v>0.7266982793807983</c:v>
                </c:pt>
                <c:pt idx="79">
                  <c:v>0.7891746163368225</c:v>
                </c:pt>
                <c:pt idx="80">
                  <c:v>0.8433437943458557</c:v>
                </c:pt>
                <c:pt idx="81">
                  <c:v>0.8867830038070679</c:v>
                </c:pt>
                <c:pt idx="82">
                  <c:v>0.9215689897537231</c:v>
                </c:pt>
                <c:pt idx="83">
                  <c:v>0.9477017521858215</c:v>
                </c:pt>
                <c:pt idx="84">
                  <c:v>0.9686425924301147</c:v>
                </c:pt>
                <c:pt idx="85">
                  <c:v>0.9674311280250549</c:v>
                </c:pt>
                <c:pt idx="86">
                  <c:v>0.9376640319824219</c:v>
                </c:pt>
                <c:pt idx="87">
                  <c:v>0.9077238440513611</c:v>
                </c:pt>
                <c:pt idx="88">
                  <c:v>0.8815910816192627</c:v>
                </c:pt>
                <c:pt idx="89">
                  <c:v>0.8724186420440674</c:v>
                </c:pt>
                <c:pt idx="90">
                  <c:v>0.7746371626853943</c:v>
                </c:pt>
                <c:pt idx="91">
                  <c:v>0.7171797156333923</c:v>
                </c:pt>
                <c:pt idx="92">
                  <c:v>0.6567801833152771</c:v>
                </c:pt>
                <c:pt idx="93">
                  <c:v>0.5982843637466431</c:v>
                </c:pt>
                <c:pt idx="94">
                  <c:v>0.5468841195106506</c:v>
                </c:pt>
                <c:pt idx="95">
                  <c:v>0.5056947469711304</c:v>
                </c:pt>
                <c:pt idx="96">
                  <c:v>0.47610071301460266</c:v>
                </c:pt>
                <c:pt idx="97">
                  <c:v>0.46017879247665405</c:v>
                </c:pt>
                <c:pt idx="98">
                  <c:v>0.4553329646587372</c:v>
                </c:pt>
                <c:pt idx="99">
                  <c:v>0.463467001914978</c:v>
                </c:pt>
                <c:pt idx="100">
                  <c:v>0.4845809042453766</c:v>
                </c:pt>
                <c:pt idx="101">
                  <c:v>0.5162516832351685</c:v>
                </c:pt>
                <c:pt idx="102">
                  <c:v>0.5564026832580566</c:v>
                </c:pt>
                <c:pt idx="103">
                  <c:v>0.6046877503395081</c:v>
                </c:pt>
                <c:pt idx="104">
                  <c:v>0.6569532155990601</c:v>
                </c:pt>
                <c:pt idx="105">
                  <c:v>0.713199257850647</c:v>
                </c:pt>
                <c:pt idx="106">
                  <c:v>0.7720412015914917</c:v>
                </c:pt>
                <c:pt idx="107">
                  <c:v>0.8224030137062073</c:v>
                </c:pt>
                <c:pt idx="108">
                  <c:v>0.8597849607467651</c:v>
                </c:pt>
                <c:pt idx="109">
                  <c:v>0.890763521194458</c:v>
                </c:pt>
                <c:pt idx="110">
                  <c:v>0.9123966097831726</c:v>
                </c:pt>
                <c:pt idx="111">
                  <c:v>0.9222612977027893</c:v>
                </c:pt>
                <c:pt idx="112">
                  <c:v>0.9241650104522705</c:v>
                </c:pt>
                <c:pt idx="113">
                  <c:v>0.9096275568008423</c:v>
                </c:pt>
                <c:pt idx="114">
                  <c:v>0.881244957447052</c:v>
                </c:pt>
                <c:pt idx="115">
                  <c:v>0.8495741486549377</c:v>
                </c:pt>
                <c:pt idx="116">
                  <c:v>0.8118460774421692</c:v>
                </c:pt>
                <c:pt idx="117">
                  <c:v>0.7666761875152588</c:v>
                </c:pt>
                <c:pt idx="118">
                  <c:v>0.7149298787117004</c:v>
                </c:pt>
                <c:pt idx="119">
                  <c:v>0.6643950343132019</c:v>
                </c:pt>
                <c:pt idx="120">
                  <c:v>0.6105719208717346</c:v>
                </c:pt>
                <c:pt idx="121">
                  <c:v>0.5636714100837708</c:v>
                </c:pt>
                <c:pt idx="122">
                  <c:v>0.524039626121521</c:v>
                </c:pt>
                <c:pt idx="123">
                  <c:v>0.4960031509399414</c:v>
                </c:pt>
                <c:pt idx="124">
                  <c:v>0.4811196029186249</c:v>
                </c:pt>
                <c:pt idx="125">
                  <c:v>0.4755815267562866</c:v>
                </c:pt>
                <c:pt idx="126">
                  <c:v>0.4833694398403168</c:v>
                </c:pt>
                <c:pt idx="127">
                  <c:v>0.5044833421707153</c:v>
                </c:pt>
                <c:pt idx="128">
                  <c:v>0.5323467254638672</c:v>
                </c:pt>
                <c:pt idx="129">
                  <c:v>0.5681710839271545</c:v>
                </c:pt>
                <c:pt idx="130">
                  <c:v>0.6097065806388855</c:v>
                </c:pt>
                <c:pt idx="131">
                  <c:v>0.6553956270217896</c:v>
                </c:pt>
                <c:pt idx="132">
                  <c:v>0.7041998505592346</c:v>
                </c:pt>
                <c:pt idx="133">
                  <c:v>0.7542155385017395</c:v>
                </c:pt>
                <c:pt idx="134">
                  <c:v>0.8204993009567261</c:v>
                </c:pt>
                <c:pt idx="135">
                  <c:v>0.8459397554397583</c:v>
                </c:pt>
                <c:pt idx="136">
                  <c:v>0.8708611130714417</c:v>
                </c:pt>
                <c:pt idx="137">
                  <c:v>0.8904173970222473</c:v>
                </c:pt>
                <c:pt idx="138">
                  <c:v>0.8982052803039551</c:v>
                </c:pt>
                <c:pt idx="139">
                  <c:v>0.8976861238479614</c:v>
                </c:pt>
                <c:pt idx="140">
                  <c:v>0.8822833299636841</c:v>
                </c:pt>
                <c:pt idx="141">
                  <c:v>0.8658422231674194</c:v>
                </c:pt>
                <c:pt idx="142">
                  <c:v>0.8390172123908997</c:v>
                </c:pt>
                <c:pt idx="143">
                  <c:v>0.7938473224639893</c:v>
                </c:pt>
                <c:pt idx="144">
                  <c:v>0.75577312707901</c:v>
                </c:pt>
                <c:pt idx="145">
                  <c:v>0.714410662651062</c:v>
                </c:pt>
                <c:pt idx="146">
                  <c:v>0.668721616268158</c:v>
                </c:pt>
                <c:pt idx="147">
                  <c:v>0.6223403215408325</c:v>
                </c:pt>
                <c:pt idx="148">
                  <c:v>0.578208863735199</c:v>
                </c:pt>
                <c:pt idx="149">
                  <c:v>0.5413460731506348</c:v>
                </c:pt>
                <c:pt idx="150">
                  <c:v>0.5165978670120239</c:v>
                </c:pt>
                <c:pt idx="151">
                  <c:v>0.5030987858772278</c:v>
                </c:pt>
                <c:pt idx="152">
                  <c:v>0.4979068636894226</c:v>
                </c:pt>
                <c:pt idx="153">
                  <c:v>0.5041372179985046</c:v>
                </c:pt>
                <c:pt idx="154">
                  <c:v>0.5230012536048889</c:v>
                </c:pt>
                <c:pt idx="155">
                  <c:v>0.5482686758041382</c:v>
                </c:pt>
                <c:pt idx="156">
                  <c:v>0.5827085375785828</c:v>
                </c:pt>
                <c:pt idx="157">
                  <c:v>0.6216480731964111</c:v>
                </c:pt>
                <c:pt idx="158">
                  <c:v>0.6624913215637207</c:v>
                </c:pt>
                <c:pt idx="159">
                  <c:v>0.7050651907920837</c:v>
                </c:pt>
                <c:pt idx="160">
                  <c:v>0.7490236163139343</c:v>
                </c:pt>
                <c:pt idx="161">
                  <c:v>0.8339983224868774</c:v>
                </c:pt>
                <c:pt idx="162">
                  <c:v>0.8275949358940125</c:v>
                </c:pt>
                <c:pt idx="163">
                  <c:v>0.8559775352478027</c:v>
                </c:pt>
                <c:pt idx="164">
                  <c:v>0.8762260675430298</c:v>
                </c:pt>
                <c:pt idx="165">
                  <c:v>0.9054740071296692</c:v>
                </c:pt>
                <c:pt idx="166">
                  <c:v>0.8738031983375549</c:v>
                </c:pt>
                <c:pt idx="167">
                  <c:v>0.8795143365859985</c:v>
                </c:pt>
                <c:pt idx="168">
                  <c:v>0.8217107653617859</c:v>
                </c:pt>
                <c:pt idx="169">
                  <c:v>0.7881361842155457</c:v>
                </c:pt>
                <c:pt idx="170">
                  <c:v>0.7491966485977173</c:v>
                </c:pt>
                <c:pt idx="171">
                  <c:v>0.7093918323516846</c:v>
                </c:pt>
                <c:pt idx="172">
                  <c:v>0.6682024598121643</c:v>
                </c:pt>
                <c:pt idx="173">
                  <c:v>0.6266669034957886</c:v>
                </c:pt>
                <c:pt idx="174">
                  <c:v>0.5882465839385986</c:v>
                </c:pt>
                <c:pt idx="175">
                  <c:v>0.555883526802063</c:v>
                </c:pt>
                <c:pt idx="176">
                  <c:v>0.5333850979804993</c:v>
                </c:pt>
                <c:pt idx="177">
                  <c:v>0.5200591087341309</c:v>
                </c:pt>
                <c:pt idx="178">
                  <c:v>0.5136557221412659</c:v>
                </c:pt>
                <c:pt idx="179">
                  <c:v>0.5183284878730774</c:v>
                </c:pt>
                <c:pt idx="180">
                  <c:v>0.5349426865577698</c:v>
                </c:pt>
                <c:pt idx="181">
                  <c:v>0.560210108757019</c:v>
                </c:pt>
                <c:pt idx="182">
                  <c:v>0.5903233885765076</c:v>
                </c:pt>
                <c:pt idx="183">
                  <c:v>0.627013087272644</c:v>
                </c:pt>
                <c:pt idx="184">
                  <c:v>0.6657795310020447</c:v>
                </c:pt>
                <c:pt idx="185">
                  <c:v>0.7041998505592346</c:v>
                </c:pt>
                <c:pt idx="186">
                  <c:v>0.7453892230987549</c:v>
                </c:pt>
                <c:pt idx="187">
                  <c:v>0.7924628257751465</c:v>
                </c:pt>
                <c:pt idx="188">
                  <c:v>0.8116729855537415</c:v>
                </c:pt>
                <c:pt idx="189">
                  <c:v>0.8352097868919373</c:v>
                </c:pt>
                <c:pt idx="190">
                  <c:v>0.85459303855896</c:v>
                </c:pt>
                <c:pt idx="191">
                  <c:v>0.86220782995224</c:v>
                </c:pt>
                <c:pt idx="192">
                  <c:v>0.8658422231674194</c:v>
                </c:pt>
                <c:pt idx="193">
                  <c:v>0.85459303855896</c:v>
                </c:pt>
                <c:pt idx="194">
                  <c:v>0.8372865319252014</c:v>
                </c:pt>
                <c:pt idx="195">
                  <c:v>0.8095962405204773</c:v>
                </c:pt>
                <c:pt idx="196">
                  <c:v>0.7755025029182434</c:v>
                </c:pt>
                <c:pt idx="197">
                  <c:v>0.7440047264099121</c:v>
                </c:pt>
                <c:pt idx="198">
                  <c:v>0.7035076022148132</c:v>
                </c:pt>
                <c:pt idx="199">
                  <c:v>0.6662987470626831</c:v>
                </c:pt>
                <c:pt idx="200">
                  <c:v>0.6292629241943359</c:v>
                </c:pt>
                <c:pt idx="201">
                  <c:v>0.5963806509971619</c:v>
                </c:pt>
                <c:pt idx="202">
                  <c:v>0.5681710839271545</c:v>
                </c:pt>
                <c:pt idx="203">
                  <c:v>0.5474033355712891</c:v>
                </c:pt>
                <c:pt idx="204">
                  <c:v>0.53373122215271</c:v>
                </c:pt>
                <c:pt idx="205">
                  <c:v>0.5288854241371155</c:v>
                </c:pt>
                <c:pt idx="206">
                  <c:v>0.5332120656967163</c:v>
                </c:pt>
                <c:pt idx="207">
                  <c:v>0.5484417080879211</c:v>
                </c:pt>
                <c:pt idx="208">
                  <c:v>0.5714592933654785</c:v>
                </c:pt>
                <c:pt idx="209">
                  <c:v>0.5991496443748474</c:v>
                </c:pt>
                <c:pt idx="210">
                  <c:v>0.630301296710968</c:v>
                </c:pt>
                <c:pt idx="211">
                  <c:v>0.6647411584854126</c:v>
                </c:pt>
                <c:pt idx="212">
                  <c:v>0.701603889465332</c:v>
                </c:pt>
                <c:pt idx="213">
                  <c:v>0.7346592545509338</c:v>
                </c:pt>
                <c:pt idx="214">
                  <c:v>0.7711758613586426</c:v>
                </c:pt>
                <c:pt idx="215">
                  <c:v>0.7997315526008606</c:v>
                </c:pt>
                <c:pt idx="216">
                  <c:v>0.8256912231445312</c:v>
                </c:pt>
                <c:pt idx="217">
                  <c:v>0.8359020352363586</c:v>
                </c:pt>
                <c:pt idx="218">
                  <c:v>0.8421323895454407</c:v>
                </c:pt>
                <c:pt idx="219">
                  <c:v>0.8407478332519531</c:v>
                </c:pt>
                <c:pt idx="220">
                  <c:v>0.8327868580818176</c:v>
                </c:pt>
                <c:pt idx="221">
                  <c:v>0.8139228224754333</c:v>
                </c:pt>
                <c:pt idx="222">
                  <c:v>0.790905237197876</c:v>
                </c:pt>
                <c:pt idx="223">
                  <c:v>0.7609650492668152</c:v>
                </c:pt>
                <c:pt idx="224">
                  <c:v>0.7294673323631287</c:v>
                </c:pt>
                <c:pt idx="225">
                  <c:v>0.6931237578392029</c:v>
                </c:pt>
                <c:pt idx="226">
                  <c:v>0.6585108041763306</c:v>
                </c:pt>
                <c:pt idx="227">
                  <c:v>0.6226864457130432</c:v>
                </c:pt>
                <c:pt idx="228">
                  <c:v>0.5944769382476807</c:v>
                </c:pt>
                <c:pt idx="229">
                  <c:v>0.5688633322715759</c:v>
                </c:pt>
                <c:pt idx="230">
                  <c:v>0.5532875657081604</c:v>
                </c:pt>
                <c:pt idx="231">
                  <c:v>0.5425575375556946</c:v>
                </c:pt>
                <c:pt idx="232">
                  <c:v>0.5408268570899963</c:v>
                </c:pt>
                <c:pt idx="233">
                  <c:v>0.5491340160369873</c:v>
                </c:pt>
                <c:pt idx="234">
                  <c:v>0.562286913394928</c:v>
                </c:pt>
                <c:pt idx="235">
                  <c:v>0.5821893215179443</c:v>
                </c:pt>
                <c:pt idx="236">
                  <c:v>0.6084951162338257</c:v>
                </c:pt>
                <c:pt idx="237">
                  <c:v>0.6424158215522766</c:v>
                </c:pt>
                <c:pt idx="238">
                  <c:v>0.672875165939331</c:v>
                </c:pt>
                <c:pt idx="239">
                  <c:v>0.7074881196022034</c:v>
                </c:pt>
                <c:pt idx="240">
                  <c:v>0.739851176738739</c:v>
                </c:pt>
                <c:pt idx="241">
                  <c:v>0.7694452404975891</c:v>
                </c:pt>
                <c:pt idx="242">
                  <c:v>0.7935011982917786</c:v>
                </c:pt>
                <c:pt idx="243">
                  <c:v>0.8154804110527039</c:v>
                </c:pt>
                <c:pt idx="244">
                  <c:v>0.8260373473167419</c:v>
                </c:pt>
                <c:pt idx="245">
                  <c:v>0.8384979963302612</c:v>
                </c:pt>
                <c:pt idx="246">
                  <c:v>0.8288064002990723</c:v>
                </c:pt>
                <c:pt idx="247">
                  <c:v>0.8224030137062073</c:v>
                </c:pt>
                <c:pt idx="248">
                  <c:v>0.8057888150215149</c:v>
                </c:pt>
                <c:pt idx="249">
                  <c:v>0.7751563787460327</c:v>
                </c:pt>
                <c:pt idx="250">
                  <c:v>0.7479852437973022</c:v>
                </c:pt>
                <c:pt idx="251">
                  <c:v>0.7189103364944458</c:v>
                </c:pt>
                <c:pt idx="252">
                  <c:v>0.6872395277023315</c:v>
                </c:pt>
                <c:pt idx="253">
                  <c:v>0.6529727578163147</c:v>
                </c:pt>
                <c:pt idx="254">
                  <c:v>0.6219941973686218</c:v>
                </c:pt>
                <c:pt idx="255">
                  <c:v>0.5948230624198914</c:v>
                </c:pt>
                <c:pt idx="256">
                  <c:v>0.573016881942749</c:v>
                </c:pt>
                <c:pt idx="257">
                  <c:v>0.5583063960075378</c:v>
                </c:pt>
                <c:pt idx="258">
                  <c:v>0.5505185127258301</c:v>
                </c:pt>
                <c:pt idx="259">
                  <c:v>0.5498262643814087</c:v>
                </c:pt>
                <c:pt idx="260">
                  <c:v>0.5565757751464844</c:v>
                </c:pt>
                <c:pt idx="261">
                  <c:v>0.5707670450210571</c:v>
                </c:pt>
                <c:pt idx="262">
                  <c:v>0.5896310806274414</c:v>
                </c:pt>
                <c:pt idx="263">
                  <c:v>0.6157638430595398</c:v>
                </c:pt>
                <c:pt idx="264">
                  <c:v>0.6439734101295471</c:v>
                </c:pt>
                <c:pt idx="265">
                  <c:v>0.6727021336555481</c:v>
                </c:pt>
                <c:pt idx="266">
                  <c:v>0.7083534002304077</c:v>
                </c:pt>
                <c:pt idx="267">
                  <c:v>0.7370821237564087</c:v>
                </c:pt>
                <c:pt idx="268">
                  <c:v>0.7628687620162964</c:v>
                </c:pt>
                <c:pt idx="269">
                  <c:v>0.7834634780883789</c:v>
                </c:pt>
                <c:pt idx="270">
                  <c:v>0.8608233332633972</c:v>
                </c:pt>
                <c:pt idx="271">
                  <c:v>0.8102884888648987</c:v>
                </c:pt>
                <c:pt idx="272">
                  <c:v>0.8146150708198547</c:v>
                </c:pt>
                <c:pt idx="273">
                  <c:v>0.8082116842269897</c:v>
                </c:pt>
                <c:pt idx="274">
                  <c:v>0.8002507090568542</c:v>
                </c:pt>
                <c:pt idx="275">
                  <c:v>0.7831173539161682</c:v>
                </c:pt>
                <c:pt idx="276">
                  <c:v>0.7594074606895447</c:v>
                </c:pt>
                <c:pt idx="277">
                  <c:v>0.7343131303787231</c:v>
                </c:pt>
                <c:pt idx="278">
                  <c:v>0.703680694103241</c:v>
                </c:pt>
                <c:pt idx="279">
                  <c:v>0.675125002861023</c:v>
                </c:pt>
                <c:pt idx="280">
                  <c:v>0.6469154953956604</c:v>
                </c:pt>
                <c:pt idx="281">
                  <c:v>0.6195712685585022</c:v>
                </c:pt>
                <c:pt idx="282">
                  <c:v>0.595342218875885</c:v>
                </c:pt>
                <c:pt idx="283">
                  <c:v>0.5766512751579285</c:v>
                </c:pt>
                <c:pt idx="284">
                  <c:v>0.5641906261444092</c:v>
                </c:pt>
                <c:pt idx="285">
                  <c:v>0.5577872395515442</c:v>
                </c:pt>
                <c:pt idx="286">
                  <c:v>0.5589986443519592</c:v>
                </c:pt>
                <c:pt idx="287">
                  <c:v>0.5669596195220947</c:v>
                </c:pt>
                <c:pt idx="288">
                  <c:v>0.5804587006568909</c:v>
                </c:pt>
                <c:pt idx="289">
                  <c:v>0.5981112718582153</c:v>
                </c:pt>
                <c:pt idx="290">
                  <c:v>0.6193982362747192</c:v>
                </c:pt>
                <c:pt idx="291">
                  <c:v>0.6458771228790283</c:v>
                </c:pt>
                <c:pt idx="292">
                  <c:v>0.6746058464050293</c:v>
                </c:pt>
                <c:pt idx="293">
                  <c:v>0.7017769813537598</c:v>
                </c:pt>
                <c:pt idx="294">
                  <c:v>0.7284289002418518</c:v>
                </c:pt>
                <c:pt idx="295">
                  <c:v>0.7531771659851074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theoretical model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Sheet1!$A$8:$A$303</c:f>
              <c:numCache>
                <c:ptCount val="2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</c:numCache>
            </c:numRef>
          </c:xVal>
          <c:yVal>
            <c:numRef>
              <c:f>Sheet1!$C$8:$C$303</c:f>
              <c:numCache>
                <c:ptCount val="296"/>
                <c:pt idx="0">
                  <c:v>0.9026283514049426</c:v>
                </c:pt>
                <c:pt idx="1">
                  <c:v>0.9682615418894569</c:v>
                </c:pt>
                <c:pt idx="2">
                  <c:v>1.0197634172489654</c:v>
                </c:pt>
                <c:pt idx="3">
                  <c:v>1.0544119321420773</c:v>
                </c:pt>
                <c:pt idx="4">
                  <c:v>1.070429291235782</c:v>
                </c:pt>
                <c:pt idx="5">
                  <c:v>1.067071986995411</c:v>
                </c:pt>
                <c:pt idx="6">
                  <c:v>1.044663487385806</c:v>
                </c:pt>
                <c:pt idx="7">
                  <c:v>1.004568228687288</c:v>
                </c:pt>
                <c:pt idx="8">
                  <c:v>0.9491087939440895</c:v>
                </c:pt>
                <c:pt idx="9">
                  <c:v>0.8814312548167438</c:v>
                </c:pt>
                <c:pt idx="10">
                  <c:v>0.8053264551541486</c:v>
                </c:pt>
                <c:pt idx="11">
                  <c:v>0.7250173673482335</c:v>
                </c:pt>
                <c:pt idx="12">
                  <c:v>0.6449244320976694</c:v>
                </c:pt>
                <c:pt idx="13">
                  <c:v>0.5694219055692393</c:v>
                </c:pt>
                <c:pt idx="14">
                  <c:v>0.5025986293008237</c:v>
                </c:pt>
                <c:pt idx="15">
                  <c:v>0.44803629171270065</c:v>
                </c:pt>
                <c:pt idx="16">
                  <c:v>0.4086171904941586</c:v>
                </c:pt>
                <c:pt idx="17">
                  <c:v>0.3863717959878828</c:v>
                </c:pt>
                <c:pt idx="18">
                  <c:v>0.38237415566608857</c:v>
                </c:pt>
                <c:pt idx="19">
                  <c:v>0.39669049694751096</c:v>
                </c:pt>
                <c:pt idx="20">
                  <c:v>0.4283834301743618</c:v>
                </c:pt>
                <c:pt idx="21">
                  <c:v>0.47557108954743127</c:v>
                </c:pt>
                <c:pt idx="22">
                  <c:v>0.5355375458734148</c:v>
                </c:pt>
                <c:pt idx="23">
                  <c:v>0.6048880451780421</c:v>
                </c:pt>
                <c:pt idx="24">
                  <c:v>0.6797402220967615</c:v>
                </c:pt>
                <c:pt idx="25">
                  <c:v>0.7559405352962661</c:v>
                </c:pt>
                <c:pt idx="26">
                  <c:v>0.8292938742516894</c:v>
                </c:pt>
                <c:pt idx="27">
                  <c:v>0.8957936589058921</c:v>
                </c:pt>
                <c:pt idx="28">
                  <c:v>0.9518398252483002</c:v>
                </c:pt>
                <c:pt idx="29">
                  <c:v>0.9944328513209857</c:v>
                </c:pt>
                <c:pt idx="30">
                  <c:v>1.0213333825207604</c:v>
                </c:pt>
                <c:pt idx="31">
                  <c:v>1.0311789804025604</c:v>
                </c:pt>
                <c:pt idx="32">
                  <c:v>1.0235519334963405</c:v>
                </c:pt>
                <c:pt idx="33">
                  <c:v>0.9989947962011513</c:v>
                </c:pt>
                <c:pt idx="34">
                  <c:v>0.9589732107873638</c:v>
                </c:pt>
                <c:pt idx="35">
                  <c:v>0.9057884584311131</c:v>
                </c:pt>
                <c:pt idx="36">
                  <c:v>0.8424449196674739</c:v>
                </c:pt>
                <c:pt idx="37">
                  <c:v>0.772480054122819</c:v>
                </c:pt>
                <c:pt idx="38">
                  <c:v>0.6997665031734526</c:v>
                </c:pt>
                <c:pt idx="39">
                  <c:v>0.628297371457528</c:v>
                </c:pt>
                <c:pt idx="40">
                  <c:v>0.5619665786026693</c:v>
                </c:pt>
                <c:pt idx="41">
                  <c:v>0.5043563501565047</c:v>
                </c:pt>
                <c:pt idx="42">
                  <c:v>0.4585434319034091</c:v>
                </c:pt>
                <c:pt idx="43">
                  <c:v>0.42693449621900237</c:v>
                </c:pt>
                <c:pt idx="44">
                  <c:v>0.41113952885525673</c:v>
                </c:pt>
                <c:pt idx="45">
                  <c:v>0.4118898359832247</c:v>
                </c:pt>
                <c:pt idx="46">
                  <c:v>0.4290048157682537</c:v>
                </c:pt>
                <c:pt idx="47">
                  <c:v>0.4614089355977146</c:v>
                </c:pt>
                <c:pt idx="48">
                  <c:v>0.5071975949952856</c:v>
                </c:pt>
                <c:pt idx="49">
                  <c:v>0.563747886920368</c:v>
                </c:pt>
                <c:pt idx="50">
                  <c:v>0.627867841934497</c:v>
                </c:pt>
                <c:pt idx="51">
                  <c:v>0.6959756817602626</c:v>
                </c:pt>
                <c:pt idx="52">
                  <c:v>0.7642990309048799</c:v>
                </c:pt>
                <c:pt idx="53">
                  <c:v>0.8290830199628939</c:v>
                </c:pt>
                <c:pt idx="54">
                  <c:v>0.8867958131750779</c:v>
                </c:pt>
                <c:pt idx="55">
                  <c:v>0.9343203229984561</c:v>
                </c:pt>
                <c:pt idx="56">
                  <c:v>0.9691217183238562</c:v>
                </c:pt>
                <c:pt idx="57">
                  <c:v>0.989381739572663</c:v>
                </c:pt>
                <c:pt idx="58">
                  <c:v>0.9940927217986946</c:v>
                </c:pt>
                <c:pt idx="59">
                  <c:v>0.9831064889701422</c:v>
                </c:pt>
                <c:pt idx="60">
                  <c:v>0.9571357920051813</c:v>
                </c:pt>
                <c:pt idx="61">
                  <c:v>0.9177085805152972</c:v>
                </c:pt>
                <c:pt idx="62">
                  <c:v>0.8670779793731536</c:v>
                </c:pt>
                <c:pt idx="63">
                  <c:v>0.8080932450716298</c:v>
                </c:pt>
                <c:pt idx="64">
                  <c:v>0.7440390730902381</c:v>
                </c:pt>
                <c:pt idx="65">
                  <c:v>0.6784523037076821</c:v>
                </c:pt>
                <c:pt idx="66">
                  <c:v>0.614926241347348</c:v>
                </c:pt>
                <c:pt idx="67">
                  <c:v>0.5569134016125112</c:v>
                </c:pt>
                <c:pt idx="68">
                  <c:v>0.5075375022651137</c:v>
                </c:pt>
                <c:pt idx="69">
                  <c:v>0.4694249240494598</c:v>
                </c:pt>
                <c:pt idx="70">
                  <c:v>0.4445647213983956</c:v>
                </c:pt>
                <c:pt idx="71">
                  <c:v>0.43420462876238064</c:v>
                </c:pt>
                <c:pt idx="72">
                  <c:v>0.4387884788808121</c:v>
                </c:pt>
                <c:pt idx="73">
                  <c:v>0.457938138996519</c:v>
                </c:pt>
                <c:pt idx="74">
                  <c:v>0.4904806085228349</c:v>
                </c:pt>
                <c:pt idx="75">
                  <c:v>0.5345184430672677</c:v>
                </c:pt>
                <c:pt idx="76">
                  <c:v>0.5875393108810847</c:v>
                </c:pt>
                <c:pt idx="77">
                  <c:v>0.6465583770088497</c:v>
                </c:pt>
                <c:pt idx="78">
                  <c:v>0.7082854613424007</c:v>
                </c:pt>
                <c:pt idx="79">
                  <c:v>0.7693076224303824</c:v>
                </c:pt>
                <c:pt idx="80">
                  <c:v>0.8262770466192169</c:v>
                </c:pt>
                <c:pt idx="81">
                  <c:v>0.876093910147385</c:v>
                </c:pt>
                <c:pt idx="82">
                  <c:v>0.9160742374378619</c:v>
                </c:pt>
                <c:pt idx="83">
                  <c:v>0.9440936781452037</c:v>
                </c:pt>
                <c:pt idx="84">
                  <c:v>0.9586995150324082</c:v>
                </c:pt>
                <c:pt idx="85">
                  <c:v>0.9591850145620018</c:v>
                </c:pt>
                <c:pt idx="86">
                  <c:v>0.9456223404180529</c:v>
                </c:pt>
                <c:pt idx="87">
                  <c:v>0.9188525491552078</c:v>
                </c:pt>
                <c:pt idx="88">
                  <c:v>0.8804335493952649</c:v>
                </c:pt>
                <c:pt idx="89">
                  <c:v>0.8325492015849715</c:v>
                </c:pt>
                <c:pt idx="90">
                  <c:v>0.7778848390729124</c:v>
                </c:pt>
                <c:pt idx="91">
                  <c:v>0.7194762894219034</c:v>
                </c:pt>
                <c:pt idx="92">
                  <c:v>0.6605408713308093</c:v>
                </c:pt>
                <c:pt idx="93">
                  <c:v>0.6042997639298441</c:v>
                </c:pt>
                <c:pt idx="94">
                  <c:v>0.5538015447603877</c:v>
                </c:pt>
                <c:pt idx="95">
                  <c:v>0.5117565526246214</c:v>
                </c:pt>
                <c:pt idx="96">
                  <c:v>0.48039106355983163</c:v>
                </c:pt>
                <c:pt idx="97">
                  <c:v>0.4613291131422504</c:v>
                </c:pt>
                <c:pt idx="98">
                  <c:v>0.45550822320545553</c:v>
                </c:pt>
                <c:pt idx="99">
                  <c:v>0.4631333854056948</c:v>
                </c:pt>
                <c:pt idx="100">
                  <c:v>0.48367152482654174</c:v>
                </c:pt>
                <c:pt idx="101">
                  <c:v>0.51588643234898</c:v>
                </c:pt>
                <c:pt idx="102">
                  <c:v>0.557911938025259</c:v>
                </c:pt>
                <c:pt idx="103">
                  <c:v>0.6073590204485254</c:v>
                </c:pt>
                <c:pt idx="104">
                  <c:v>0.661450721799434</c:v>
                </c:pt>
                <c:pt idx="105">
                  <c:v>0.7171772628950545</c:v>
                </c:pt>
                <c:pt idx="106">
                  <c:v>0.7714627052543106</c:v>
                </c:pt>
                <c:pt idx="107">
                  <c:v>0.8213339419660142</c:v>
                </c:pt>
                <c:pt idx="108">
                  <c:v>0.864082743213575</c:v>
                </c:pt>
                <c:pt idx="109">
                  <c:v>0.8974120347812489</c:v>
                </c:pt>
                <c:pt idx="110">
                  <c:v>0.919558520007147</c:v>
                </c:pt>
                <c:pt idx="111">
                  <c:v>0.9293851126757477</c:v>
                </c:pt>
                <c:pt idx="112">
                  <c:v>0.9264383526282313</c:v>
                </c:pt>
                <c:pt idx="113">
                  <c:v>0.9109679313666059</c:v>
                </c:pt>
                <c:pt idx="114">
                  <c:v>0.8839075525779457</c:v>
                </c:pt>
                <c:pt idx="115">
                  <c:v>0.8468184763101114</c:v>
                </c:pt>
                <c:pt idx="116">
                  <c:v>0.8017991289607529</c:v>
                </c:pt>
                <c:pt idx="117">
                  <c:v>0.7513659936233031</c:v>
                </c:pt>
                <c:pt idx="118">
                  <c:v>0.6983125278650234</c:v>
                </c:pt>
                <c:pt idx="119">
                  <c:v>0.6455540070821159</c:v>
                </c:pt>
                <c:pt idx="120">
                  <c:v>0.5959669011023077</c:v>
                </c:pt>
                <c:pt idx="121">
                  <c:v>0.5522316242543602</c:v>
                </c:pt>
                <c:pt idx="122">
                  <c:v>0.5166872456652366</c:v>
                </c:pt>
                <c:pt idx="123">
                  <c:v>0.49120602473792724</c:v>
                </c:pt>
                <c:pt idx="124">
                  <c:v>0.4770944897802748</c:v>
                </c:pt>
                <c:pt idx="125">
                  <c:v>0.4750262717241247</c:v>
                </c:pt>
                <c:pt idx="126">
                  <c:v>0.48501012507352936</c:v>
                </c:pt>
                <c:pt idx="127">
                  <c:v>0.506394614261778</c:v>
                </c:pt>
                <c:pt idx="128">
                  <c:v>0.5379089238560465</c:v>
                </c:pt>
                <c:pt idx="129">
                  <c:v>0.5777372766628622</c:v>
                </c:pt>
                <c:pt idx="130">
                  <c:v>0.6236226225469561</c:v>
                </c:pt>
                <c:pt idx="131">
                  <c:v>0.6729936912444722</c:v>
                </c:pt>
                <c:pt idx="132">
                  <c:v>0.7231082686403629</c:v>
                </c:pt>
                <c:pt idx="133">
                  <c:v>0.7712047228596488</c:v>
                </c:pt>
                <c:pt idx="134">
                  <c:v>0.8146534166118301</c:v>
                </c:pt>
                <c:pt idx="135">
                  <c:v>0.8510997134399743</c:v>
                </c:pt>
                <c:pt idx="136">
                  <c:v>0.8785908103775452</c:v>
                </c:pt>
                <c:pt idx="137">
                  <c:v>0.895679575734888</c:v>
                </c:pt>
                <c:pt idx="138">
                  <c:v>0.9014998832227653</c:v>
                </c:pt>
                <c:pt idx="139">
                  <c:v>0.8958095376385905</c:v>
                </c:pt>
                <c:pt idx="140">
                  <c:v>0.8789986927708171</c:v>
                </c:pt>
                <c:pt idx="141">
                  <c:v>0.8520635685655367</c:v>
                </c:pt>
                <c:pt idx="142">
                  <c:v>0.8165471767446061</c:v>
                </c:pt>
                <c:pt idx="143">
                  <c:v>0.7744505578143205</c:v>
                </c:pt>
                <c:pt idx="144">
                  <c:v>0.7281196203517931</c:v>
                </c:pt>
                <c:pt idx="145">
                  <c:v>0.6801139702259276</c:v>
                </c:pt>
                <c:pt idx="146">
                  <c:v>0.633065054236221</c:v>
                </c:pt>
                <c:pt idx="147">
                  <c:v>0.5895314710199175</c:v>
                </c:pt>
                <c:pt idx="148">
                  <c:v>0.5518593962198571</c:v>
                </c:pt>
                <c:pt idx="149">
                  <c:v>0.522055727039091</c:v>
                </c:pt>
                <c:pt idx="150">
                  <c:v>0.5016807955465575</c:v>
                </c:pt>
                <c:pt idx="151">
                  <c:v>0.4917663750514807</c:v>
                </c:pt>
                <c:pt idx="152">
                  <c:v>0.49276327402363324</c:v>
                </c:pt>
                <c:pt idx="153">
                  <c:v>0.5045211580861991</c:v>
                </c:pt>
                <c:pt idx="154">
                  <c:v>0.5263014548799468</c:v>
                </c:pt>
                <c:pt idx="155">
                  <c:v>0.556822377924446</c:v>
                </c:pt>
                <c:pt idx="156">
                  <c:v>0.5943333538533493</c:v>
                </c:pt>
                <c:pt idx="157">
                  <c:v>0.6367145480039885</c:v>
                </c:pt>
                <c:pt idx="158">
                  <c:v>0.6815958420905248</c:v>
                </c:pt>
                <c:pt idx="159">
                  <c:v>0.7264885961202877</c:v>
                </c:pt>
                <c:pt idx="160">
                  <c:v>0.7689228782948582</c:v>
                </c:pt>
                <c:pt idx="161">
                  <c:v>0.8065826039870955</c:v>
                </c:pt>
                <c:pt idx="162">
                  <c:v>0.837431198140607</c:v>
                </c:pt>
                <c:pt idx="163">
                  <c:v>0.8598209718779479</c:v>
                </c:pt>
                <c:pt idx="164">
                  <c:v>0.8725803490226117</c:v>
                </c:pt>
                <c:pt idx="165">
                  <c:v>0.8750743370189565</c:v>
                </c:pt>
                <c:pt idx="166">
                  <c:v>0.8672351379886638</c:v>
                </c:pt>
                <c:pt idx="167">
                  <c:v>0.8495614552806666</c:v>
                </c:pt>
                <c:pt idx="168">
                  <c:v>0.8230867767218788</c:v>
                </c:pt>
                <c:pt idx="169">
                  <c:v>0.7893186128147539</c:v>
                </c:pt>
                <c:pt idx="170">
                  <c:v>0.7501522436274984</c:v>
                </c:pt>
                <c:pt idx="171">
                  <c:v>0.7077638967339521</c:v>
                </c:pt>
                <c:pt idx="172">
                  <c:v>0.6644893669278821</c:v>
                </c:pt>
                <c:pt idx="173">
                  <c:v>0.6226948391255471</c:v>
                </c:pt>
                <c:pt idx="174">
                  <c:v>0.5846470503873297</c:v>
                </c:pt>
                <c:pt idx="175">
                  <c:v>0.5523899077436287</c:v>
                </c:pt>
                <c:pt idx="176">
                  <c:v>0.5276342696154265</c:v>
                </c:pt>
                <c:pt idx="177">
                  <c:v>0.5116668254997603</c:v>
                </c:pt>
                <c:pt idx="178">
                  <c:v>0.5052829164203003</c:v>
                </c:pt>
                <c:pt idx="179">
                  <c:v>0.5087467897231552</c:v>
                </c:pt>
                <c:pt idx="180">
                  <c:v>0.5217812520064997</c:v>
                </c:pt>
                <c:pt idx="181">
                  <c:v>0.543587058505437</c:v>
                </c:pt>
                <c:pt idx="182">
                  <c:v>0.5728907458849467</c:v>
                </c:pt>
                <c:pt idx="183">
                  <c:v>0.6080180675238045</c:v>
                </c:pt>
                <c:pt idx="184">
                  <c:v>0.6469888101329442</c:v>
                </c:pt>
                <c:pt idx="185">
                  <c:v>0.6876276322395926</c:v>
                </c:pt>
                <c:pt idx="186">
                  <c:v>0.7276847291521377</c:v>
                </c:pt>
                <c:pt idx="187">
                  <c:v>0.7649596389358579</c:v>
                </c:pt>
                <c:pt idx="188">
                  <c:v>0.7974213838324016</c:v>
                </c:pt>
                <c:pt idx="189">
                  <c:v>0.823318395149789</c:v>
                </c:pt>
                <c:pt idx="190">
                  <c:v>0.8412722801411117</c:v>
                </c:pt>
                <c:pt idx="191">
                  <c:v>0.8503504205680366</c:v>
                </c:pt>
                <c:pt idx="192">
                  <c:v>0.8501135910150631</c:v>
                </c:pt>
                <c:pt idx="193">
                  <c:v>0.840636182868552</c:v>
                </c:pt>
                <c:pt idx="194">
                  <c:v>0.8224981390873247</c:v>
                </c:pt>
                <c:pt idx="195">
                  <c:v>0.7967492613150914</c:v>
                </c:pt>
                <c:pt idx="196">
                  <c:v>0.764848058980787</c:v>
                </c:pt>
                <c:pt idx="197">
                  <c:v>0.7285786875743857</c:v>
                </c:pt>
                <c:pt idx="198">
                  <c:v>0.689950695835909</c:v>
                </c:pt>
                <c:pt idx="199">
                  <c:v>0.6510872065233574</c:v>
                </c:pt>
                <c:pt idx="200">
                  <c:v>0.614107745245309</c:v>
                </c:pt>
                <c:pt idx="201">
                  <c:v>0.5810121766983932</c:v>
                </c:pt>
                <c:pt idx="202">
                  <c:v>0.5535720968076147</c:v>
                </c:pt>
                <c:pt idx="203">
                  <c:v>0.5332355715634336</c:v>
                </c:pt>
                <c:pt idx="204">
                  <c:v>0.5210503365481328</c:v>
                </c:pt>
                <c:pt idx="205">
                  <c:v>0.5176095202719625</c:v>
                </c:pt>
                <c:pt idx="206">
                  <c:v>0.5230226891851796</c:v>
                </c:pt>
                <c:pt idx="207">
                  <c:v>0.536913603562204</c:v>
                </c:pt>
                <c:pt idx="208">
                  <c:v>0.558444599639353</c:v>
                </c:pt>
                <c:pt idx="209">
                  <c:v>0.586366055658669</c:v>
                </c:pt>
                <c:pt idx="210">
                  <c:v>0.6190880375456771</c:v>
                </c:pt>
                <c:pt idx="211">
                  <c:v>0.6547700276801814</c:v>
                </c:pt>
                <c:pt idx="212">
                  <c:v>0.6914236815917457</c:v>
                </c:pt>
                <c:pt idx="213">
                  <c:v>0.7270228831164978</c:v>
                </c:pt>
                <c:pt idx="214">
                  <c:v>0.759615013312875</c:v>
                </c:pt>
                <c:pt idx="215">
                  <c:v>0.787427329229423</c:v>
                </c:pt>
                <c:pt idx="216">
                  <c:v>0.8089626638886254</c:v>
                </c:pt>
                <c:pt idx="217">
                  <c:v>0.8230792887301474</c:v>
                </c:pt>
                <c:pt idx="218">
                  <c:v>0.8290506873003086</c:v>
                </c:pt>
                <c:pt idx="219">
                  <c:v>0.8266021223162898</c:v>
                </c:pt>
                <c:pt idx="220">
                  <c:v>0.8159221735432034</c:v>
                </c:pt>
                <c:pt idx="221">
                  <c:v>0.7976488089939328</c:v>
                </c:pt>
                <c:pt idx="222">
                  <c:v>0.7728309502343084</c:v>
                </c:pt>
                <c:pt idx="223">
                  <c:v>0.7428678273602911</c:v>
                </c:pt>
                <c:pt idx="224">
                  <c:v>0.7094296178932031</c:v>
                </c:pt>
                <c:pt idx="225">
                  <c:v>0.674363861816482</c:v>
                </c:pt>
                <c:pt idx="226">
                  <c:v>0.6395928891506709</c:v>
                </c:pt>
                <c:pt idx="227">
                  <c:v>0.6070079480440423</c:v>
                </c:pt>
                <c:pt idx="228">
                  <c:v>0.5783658578836207</c:v>
                </c:pt>
                <c:pt idx="229">
                  <c:v>0.5551938283752779</c:v>
                </c:pt>
                <c:pt idx="230">
                  <c:v>0.5387075944428075</c:v>
                </c:pt>
                <c:pt idx="231">
                  <c:v>0.5297472474426421</c:v>
                </c:pt>
                <c:pt idx="232">
                  <c:v>0.5287341398845119</c:v>
                </c:pt>
                <c:pt idx="233">
                  <c:v>0.5356510603601701</c:v>
                </c:pt>
                <c:pt idx="234">
                  <c:v>0.5500465837472741</c:v>
                </c:pt>
                <c:pt idx="235">
                  <c:v>0.5710631705832475</c:v>
                </c:pt>
                <c:pt idx="236">
                  <c:v>0.5974872920132868</c:v>
                </c:pt>
                <c:pt idx="237">
                  <c:v>0.6278186637127201</c:v>
                </c:pt>
                <c:pt idx="238">
                  <c:v>0.6603546481986737</c:v>
                </c:pt>
                <c:pt idx="239">
                  <c:v>0.6932850847524131</c:v>
                </c:pt>
                <c:pt idx="240">
                  <c:v>0.7247922718617043</c:v>
                </c:pt>
                <c:pt idx="241">
                  <c:v>0.7531505858617901</c:v>
                </c:pt>
                <c:pt idx="242">
                  <c:v>0.77682028223983</c:v>
                </c:pt>
                <c:pt idx="243">
                  <c:v>0.7945303870698075</c:v>
                </c:pt>
                <c:pt idx="244">
                  <c:v>0.805346223172957</c:v>
                </c:pt>
                <c:pt idx="245">
                  <c:v>0.8087179918101979</c:v>
                </c:pt>
                <c:pt idx="246">
                  <c:v>0.8045078961580026</c:v>
                </c:pt>
                <c:pt idx="247">
                  <c:v>0.7929944876702061</c:v>
                </c:pt>
                <c:pt idx="248">
                  <c:v>0.7748541742350757</c:v>
                </c:pt>
                <c:pt idx="249">
                  <c:v>0.7511210804171208</c:v>
                </c:pt>
                <c:pt idx="250">
                  <c:v>0.7231276265353738</c:v>
                </c:pt>
                <c:pt idx="251">
                  <c:v>0.6924292310184805</c:v>
                </c:pt>
                <c:pt idx="252">
                  <c:v>0.6607173836334127</c:v>
                </c:pt>
                <c:pt idx="253">
                  <c:v>0.6297259411384981</c:v>
                </c:pt>
                <c:pt idx="254">
                  <c:v>0.601135830441341</c:v>
                </c:pt>
                <c:pt idx="255">
                  <c:v>0.5764833912808204</c:v>
                </c:pt>
                <c:pt idx="256">
                  <c:v>0.5570773504555294</c:v>
                </c:pt>
                <c:pt idx="257">
                  <c:v>0.5439289080633525</c:v>
                </c:pt>
                <c:pt idx="258">
                  <c:v>0.5376986632275941</c:v>
                </c:pt>
                <c:pt idx="259">
                  <c:v>0.5386631554831273</c:v>
                </c:pt>
                <c:pt idx="260">
                  <c:v>0.5467027020274181</c:v>
                </c:pt>
                <c:pt idx="261">
                  <c:v>0.5613110315589563</c:v>
                </c:pt>
                <c:pt idx="262">
                  <c:v>0.5816260176816521</c:v>
                </c:pt>
                <c:pt idx="263">
                  <c:v>0.6064796645934479</c:v>
                </c:pt>
                <c:pt idx="264">
                  <c:v>0.6344644576344649</c:v>
                </c:pt>
                <c:pt idx="265">
                  <c:v>0.6640123173600628</c:v>
                </c:pt>
                <c:pt idx="266">
                  <c:v>0.6934817347019584</c:v>
                </c:pt>
                <c:pt idx="267">
                  <c:v>0.7212482510427399</c:v>
                </c:pt>
                <c:pt idx="268">
                  <c:v>0.7457933013952839</c:v>
                </c:pt>
                <c:pt idx="269">
                  <c:v>0.7657865672423649</c:v>
                </c:pt>
                <c:pt idx="270">
                  <c:v>0.7801573787934836</c:v>
                </c:pt>
                <c:pt idx="271">
                  <c:v>0.7881513408612675</c:v>
                </c:pt>
                <c:pt idx="272">
                  <c:v>0.7893691956242088</c:v>
                </c:pt>
                <c:pt idx="273">
                  <c:v>0.7837859316784974</c:v>
                </c:pt>
                <c:pt idx="274">
                  <c:v>0.7717492462080485</c:v>
                </c:pt>
                <c:pt idx="275">
                  <c:v>0.7539576049227481</c:v>
                </c:pt>
                <c:pt idx="276">
                  <c:v>0.7314192599952714</c:v>
                </c:pt>
                <c:pt idx="277">
                  <c:v>0.70539461863629</c:v>
                </c:pt>
                <c:pt idx="278">
                  <c:v>0.6773252482849978</c:v>
                </c:pt>
                <c:pt idx="279">
                  <c:v>0.6487535108069241</c:v>
                </c:pt>
                <c:pt idx="280">
                  <c:v>0.6212373003441534</c:v>
                </c:pt>
                <c:pt idx="281">
                  <c:v>0.5962645928817892</c:v>
                </c:pt>
                <c:pt idx="282">
                  <c:v>0.5751724893272243</c:v>
                </c:pt>
                <c:pt idx="283">
                  <c:v>0.5590751514018925</c:v>
                </c:pt>
                <c:pt idx="284">
                  <c:v>0.5488045083825766</c:v>
                </c:pt>
                <c:pt idx="285">
                  <c:v>0.5448668831069894</c:v>
                </c:pt>
                <c:pt idx="286">
                  <c:v>0.547417789258377</c:v>
                </c:pt>
                <c:pt idx="287">
                  <c:v>0.5562561391601698</c:v>
                </c:pt>
                <c:pt idx="288">
                  <c:v>0.5708380285211934</c:v>
                </c:pt>
                <c:pt idx="289">
                  <c:v>0.5903091910002849</c:v>
                </c:pt>
                <c:pt idx="290">
                  <c:v>0.613554199914628</c:v>
                </c:pt>
                <c:pt idx="291">
                  <c:v>0.6392595920717605</c:v>
                </c:pt>
                <c:pt idx="292">
                  <c:v>0.6659873481051729</c:v>
                </c:pt>
                <c:pt idx="293">
                  <c:v>0.6922546241454948</c:v>
                </c:pt>
                <c:pt idx="294">
                  <c:v>0.716615319153763</c:v>
                </c:pt>
                <c:pt idx="295">
                  <c:v>0.7377389960077356</c:v>
                </c:pt>
              </c:numCache>
            </c:numRef>
          </c:yVal>
          <c:smooth val="1"/>
        </c:ser>
        <c:axId val="30799297"/>
        <c:axId val="8758218"/>
      </c:scatterChart>
      <c:val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time in fraction of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crossBetween val="midCat"/>
        <c:dispUnits/>
      </c:valAx>
      <c:valAx>
        <c:axId val="87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distance from floor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75"/>
          <c:w val="0.739"/>
          <c:h val="0.7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Sheet1!$D$7</c:f>
              <c:strCache>
                <c:ptCount val="1"/>
                <c:pt idx="0">
                  <c:v>residuals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"/>
              <c:pt idx="0">
                <c:v>A8..A303</c:v>
              </c:pt>
            </c:strLit>
          </c:xVal>
          <c:yVal>
            <c:numRef>
              <c:f>Sheet1!$D$8:$D$303</c:f>
              <c:numCache/>
            </c:numRef>
          </c:yVal>
          <c:smooth val="0"/>
        </c:ser>
        <c:axId val="11715099"/>
        <c:axId val="38327028"/>
      </c:scatterChart>
      <c:valAx>
        <c:axId val="117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Geneva"/>
                    <a:ea typeface="Geneva"/>
                    <a:cs typeface="Geneva"/>
                  </a:rPr>
                  <a:t>time in fraction of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crossBetween val="midCat"/>
        <c:dispUnits/>
      </c:valAx>
      <c:valAx>
        <c:axId val="38327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Geneva"/>
                    <a:ea typeface="Geneva"/>
                    <a:cs typeface="Geneva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5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Slinky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Sheet1!$A$8:$A$303</c:f>
              <c:numCache/>
            </c:numRef>
          </c:xVal>
          <c:yVal>
            <c:numRef>
              <c:f>Sheet1!$B$8:$B$303</c:f>
              <c:numCache/>
            </c:numRef>
          </c:yVal>
          <c:smooth val="1"/>
        </c:ser>
        <c:axId val="9398933"/>
        <c:axId val="17481534"/>
      </c:scatterChart>
      <c:val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time in fractions of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crossBetween val="midCat"/>
        <c:dispUnits/>
      </c:valAx>
      <c:valAx>
        <c:axId val="1748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distance from floor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8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27</xdr:row>
      <xdr:rowOff>76200</xdr:rowOff>
    </xdr:from>
    <xdr:to>
      <xdr:col>10</xdr:col>
      <xdr:colOff>390525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4781550" y="4419600"/>
        <a:ext cx="49053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9</xdr:row>
      <xdr:rowOff>38100</xdr:rowOff>
    </xdr:from>
    <xdr:to>
      <xdr:col>10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781550" y="1466850"/>
        <a:ext cx="49244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workbookViewId="0" topLeftCell="A1">
      <selection activeCell="I6" sqref="I6"/>
    </sheetView>
  </sheetViews>
  <sheetFormatPr defaultColWidth="11.00390625" defaultRowHeight="12"/>
  <cols>
    <col min="3" max="3" width="14.00390625" style="0" customWidth="1"/>
    <col min="5" max="5" width="13.875" style="0" customWidth="1"/>
    <col min="7" max="7" width="17.125" style="0" customWidth="1"/>
  </cols>
  <sheetData>
    <row r="1" spans="1:7" ht="12.75">
      <c r="A1" s="2" t="s">
        <v>12</v>
      </c>
      <c r="B1" t="s">
        <v>5</v>
      </c>
      <c r="G1" s="7" t="s">
        <v>16</v>
      </c>
    </row>
    <row r="3" spans="1:8" ht="12.75">
      <c r="A3" s="5" t="s">
        <v>6</v>
      </c>
      <c r="B3" s="6">
        <v>0.36</v>
      </c>
      <c r="C3" s="5" t="s">
        <v>8</v>
      </c>
      <c r="D3" s="6">
        <v>0.3</v>
      </c>
      <c r="E3" s="5" t="s">
        <v>10</v>
      </c>
      <c r="F3" s="6">
        <v>0.72</v>
      </c>
      <c r="H3" t="s">
        <v>17</v>
      </c>
    </row>
    <row r="4" spans="1:8" ht="12.75">
      <c r="A4" s="5" t="s">
        <v>7</v>
      </c>
      <c r="B4" s="6">
        <v>0.235</v>
      </c>
      <c r="C4" s="5" t="s">
        <v>9</v>
      </c>
      <c r="D4" s="6">
        <v>0.0039</v>
      </c>
      <c r="E4" s="5" t="s">
        <v>11</v>
      </c>
      <c r="F4" s="6">
        <v>-0.0002</v>
      </c>
      <c r="H4" t="s">
        <v>18</v>
      </c>
    </row>
    <row r="7" spans="1:9" ht="12.75">
      <c r="A7" t="s">
        <v>0</v>
      </c>
      <c r="B7" t="s">
        <v>1</v>
      </c>
      <c r="C7" t="s">
        <v>2</v>
      </c>
      <c r="D7" t="s">
        <v>3</v>
      </c>
      <c r="E7" t="s">
        <v>4</v>
      </c>
      <c r="G7" t="s">
        <v>15</v>
      </c>
      <c r="H7" t="s">
        <v>13</v>
      </c>
      <c r="I7" t="s">
        <v>14</v>
      </c>
    </row>
    <row r="8" spans="1:9" ht="12.75">
      <c r="A8">
        <v>1</v>
      </c>
      <c r="B8" s="1">
        <v>1.0008325576782227</v>
      </c>
      <c r="C8">
        <f>$B$3*SIN($B$4*A8+$D$3)*EXP(-$D$4*A8)+$F$3+$F$4*A8</f>
        <v>0.9026283514049426</v>
      </c>
      <c r="D8" s="3">
        <f>C8-B8</f>
        <v>-0.09820420627328008</v>
      </c>
      <c r="E8" s="4">
        <f>D8*D8</f>
        <v>0.009644066129764943</v>
      </c>
      <c r="G8">
        <f>SUM(E8:E303)/296</f>
        <v>0.0008977285722253478</v>
      </c>
      <c r="H8">
        <f>SUM(E8:E303)/295</f>
        <v>0.0009007717199278067</v>
      </c>
      <c r="I8">
        <f>H8^0.5</f>
        <v>0.03001285924279469</v>
      </c>
    </row>
    <row r="9" spans="1:5" ht="12.75">
      <c r="A9">
        <f aca="true" t="shared" si="0" ref="A9:A72">A8+1</f>
        <v>2</v>
      </c>
      <c r="B9" s="1">
        <v>1.0653856992721558</v>
      </c>
      <c r="C9">
        <f aca="true" t="shared" si="1" ref="C9:C72">$B$3*SIN($B$4*A9+$D$3)*EXP(-$D$4*A9)+$F$3+$F$4*A9</f>
        <v>0.9682615418894569</v>
      </c>
      <c r="D9" s="3">
        <f aca="true" t="shared" si="2" ref="D9:D72">C9-B9</f>
        <v>-0.09712415738269886</v>
      </c>
      <c r="E9" s="4">
        <f aca="true" t="shared" si="3" ref="E9:E72">D9*D9</f>
        <v>0.009433101947299257</v>
      </c>
    </row>
    <row r="10" spans="1:5" ht="12.75">
      <c r="A10">
        <f t="shared" si="0"/>
        <v>3</v>
      </c>
      <c r="B10" s="1">
        <v>1.1022484302520752</v>
      </c>
      <c r="C10">
        <f t="shared" si="1"/>
        <v>1.0197634172489654</v>
      </c>
      <c r="D10" s="3">
        <f t="shared" si="2"/>
        <v>-0.08248501300310984</v>
      </c>
      <c r="E10" s="4">
        <f t="shared" si="3"/>
        <v>0.0068037773701232</v>
      </c>
    </row>
    <row r="11" spans="1:5" ht="12.75">
      <c r="A11">
        <f t="shared" si="0"/>
        <v>4</v>
      </c>
      <c r="B11" s="1">
        <v>1.1051905155181885</v>
      </c>
      <c r="C11">
        <f t="shared" si="1"/>
        <v>1.0544119321420773</v>
      </c>
      <c r="D11" s="3">
        <f t="shared" si="2"/>
        <v>-0.050778583376111186</v>
      </c>
      <c r="E11" s="4">
        <f t="shared" si="3"/>
        <v>0.0025784645296846754</v>
      </c>
    </row>
    <row r="12" spans="1:5" ht="12.75">
      <c r="A12">
        <f t="shared" si="0"/>
        <v>5</v>
      </c>
      <c r="B12" s="1">
        <v>1.085288166999817</v>
      </c>
      <c r="C12">
        <f t="shared" si="1"/>
        <v>1.070429291235782</v>
      </c>
      <c r="D12" s="3">
        <f t="shared" si="2"/>
        <v>-0.014858875764034885</v>
      </c>
      <c r="E12" s="4">
        <f t="shared" si="3"/>
        <v>0.00022078618897102326</v>
      </c>
    </row>
    <row r="13" spans="1:5" ht="12.75">
      <c r="A13">
        <f t="shared" si="0"/>
        <v>6</v>
      </c>
      <c r="B13" s="1">
        <v>1.0466947555541992</v>
      </c>
      <c r="C13">
        <f t="shared" si="1"/>
        <v>1.067071986995411</v>
      </c>
      <c r="D13" s="3">
        <f t="shared" si="2"/>
        <v>0.02037723144121184</v>
      </c>
      <c r="E13" s="4">
        <f t="shared" si="3"/>
        <v>0.0004152315612087124</v>
      </c>
    </row>
    <row r="14" spans="1:5" ht="12.75">
      <c r="A14">
        <f t="shared" si="0"/>
        <v>7</v>
      </c>
      <c r="B14" s="1">
        <v>0.9980635643005371</v>
      </c>
      <c r="C14">
        <f t="shared" si="1"/>
        <v>1.044663487385806</v>
      </c>
      <c r="D14" s="3">
        <f t="shared" si="2"/>
        <v>0.046599923085268946</v>
      </c>
      <c r="E14" s="4">
        <f t="shared" si="3"/>
        <v>0.0021715528315529816</v>
      </c>
    </row>
    <row r="15" spans="1:5" ht="12.75">
      <c r="A15">
        <f t="shared" si="0"/>
        <v>8</v>
      </c>
      <c r="B15" s="1">
        <v>0.9542782306671143</v>
      </c>
      <c r="C15">
        <f t="shared" si="1"/>
        <v>1.004568228687288</v>
      </c>
      <c r="D15" s="3">
        <f t="shared" si="2"/>
        <v>0.05028999802017364</v>
      </c>
      <c r="E15" s="4">
        <f t="shared" si="3"/>
        <v>0.002529083900869069</v>
      </c>
    </row>
    <row r="16" spans="1:5" ht="12.75">
      <c r="A16">
        <f t="shared" si="0"/>
        <v>9</v>
      </c>
      <c r="B16" s="1">
        <v>0.8902443051338196</v>
      </c>
      <c r="C16">
        <f t="shared" si="1"/>
        <v>0.9491087939440895</v>
      </c>
      <c r="D16" s="3">
        <f t="shared" si="2"/>
        <v>0.058864488810269955</v>
      </c>
      <c r="E16" s="4">
        <f t="shared" si="3"/>
        <v>0.0034650280428943966</v>
      </c>
    </row>
    <row r="17" spans="1:5" ht="12.75">
      <c r="A17">
        <f t="shared" si="0"/>
        <v>10</v>
      </c>
      <c r="B17" s="1">
        <v>0.8187686204910278</v>
      </c>
      <c r="C17">
        <f t="shared" si="1"/>
        <v>0.8814312548167438</v>
      </c>
      <c r="D17" s="3">
        <f t="shared" si="2"/>
        <v>0.06266263432571595</v>
      </c>
      <c r="E17" s="4">
        <f t="shared" si="3"/>
        <v>0.003926605740638395</v>
      </c>
    </row>
    <row r="18" spans="1:5" ht="12.75">
      <c r="A18">
        <f t="shared" si="0"/>
        <v>11</v>
      </c>
      <c r="B18" s="1">
        <v>0.7156221270561218</v>
      </c>
      <c r="C18">
        <f t="shared" si="1"/>
        <v>0.8053264551541486</v>
      </c>
      <c r="D18" s="3">
        <f t="shared" si="2"/>
        <v>0.08970432809802675</v>
      </c>
      <c r="E18" s="4">
        <f t="shared" si="3"/>
        <v>0.008046866479518432</v>
      </c>
    </row>
    <row r="19" spans="1:5" ht="12.75">
      <c r="A19">
        <f t="shared" si="0"/>
        <v>12</v>
      </c>
      <c r="B19" s="1">
        <v>0.6199173927307129</v>
      </c>
      <c r="C19">
        <f t="shared" si="1"/>
        <v>0.7250173673482335</v>
      </c>
      <c r="D19" s="3">
        <f t="shared" si="2"/>
        <v>0.10509997461752063</v>
      </c>
      <c r="E19" s="4">
        <f t="shared" si="3"/>
        <v>0.011046004664603482</v>
      </c>
    </row>
    <row r="20" spans="1:5" ht="12.75">
      <c r="A20">
        <f t="shared" si="0"/>
        <v>13</v>
      </c>
      <c r="B20" s="1">
        <v>0.5328659415245056</v>
      </c>
      <c r="C20">
        <f t="shared" si="1"/>
        <v>0.6449244320976694</v>
      </c>
      <c r="D20" s="3">
        <f t="shared" si="2"/>
        <v>0.11205849057316375</v>
      </c>
      <c r="E20" s="4">
        <f t="shared" si="3"/>
        <v>0.012557105309535828</v>
      </c>
    </row>
    <row r="21" spans="1:5" ht="12.75">
      <c r="A21">
        <f t="shared" si="0"/>
        <v>14</v>
      </c>
      <c r="B21" s="1">
        <v>0.46727442741394043</v>
      </c>
      <c r="C21">
        <f t="shared" si="1"/>
        <v>0.5694219055692393</v>
      </c>
      <c r="D21" s="3">
        <f t="shared" si="2"/>
        <v>0.1021474781552989</v>
      </c>
      <c r="E21" s="4">
        <f t="shared" si="3"/>
        <v>0.010434107293487265</v>
      </c>
    </row>
    <row r="22" spans="1:5" ht="12.75">
      <c r="A22">
        <f t="shared" si="0"/>
        <v>15</v>
      </c>
      <c r="B22" s="1">
        <v>0.41622036695480347</v>
      </c>
      <c r="C22">
        <f t="shared" si="1"/>
        <v>0.5025986293008237</v>
      </c>
      <c r="D22" s="3">
        <f t="shared" si="2"/>
        <v>0.0863782623460202</v>
      </c>
      <c r="E22" s="4">
        <f t="shared" si="3"/>
        <v>0.00746120420591789</v>
      </c>
    </row>
    <row r="23" spans="1:5" ht="12.75">
      <c r="A23">
        <f t="shared" si="0"/>
        <v>16</v>
      </c>
      <c r="B23" s="1">
        <v>0.39302971959114075</v>
      </c>
      <c r="C23">
        <f t="shared" si="1"/>
        <v>0.44803629171270065</v>
      </c>
      <c r="D23" s="3">
        <f t="shared" si="2"/>
        <v>0.055006572121559905</v>
      </c>
      <c r="E23" s="4">
        <f t="shared" si="3"/>
        <v>0.0030257229765643713</v>
      </c>
    </row>
    <row r="24" spans="1:5" ht="12.75">
      <c r="A24">
        <f t="shared" si="0"/>
        <v>17</v>
      </c>
      <c r="B24" s="1">
        <v>0.3912990689277649</v>
      </c>
      <c r="C24">
        <f t="shared" si="1"/>
        <v>0.4086171904941586</v>
      </c>
      <c r="D24" s="3">
        <f t="shared" si="2"/>
        <v>0.01731812156639373</v>
      </c>
      <c r="E24" s="4">
        <f t="shared" si="3"/>
        <v>0.0002999173345883916</v>
      </c>
    </row>
    <row r="25" spans="1:5" ht="12.75">
      <c r="A25">
        <f t="shared" si="0"/>
        <v>18</v>
      </c>
      <c r="B25" s="1">
        <v>0.3932027816772461</v>
      </c>
      <c r="C25">
        <f t="shared" si="1"/>
        <v>0.3863717959878828</v>
      </c>
      <c r="D25" s="3">
        <f t="shared" si="2"/>
        <v>-0.0068309856893633</v>
      </c>
      <c r="E25" s="4">
        <f t="shared" si="3"/>
        <v>4.66623654882862E-05</v>
      </c>
    </row>
    <row r="26" spans="1:5" ht="12.75">
      <c r="A26">
        <f t="shared" si="0"/>
        <v>19</v>
      </c>
      <c r="B26" s="1">
        <v>0.3912990689277649</v>
      </c>
      <c r="C26">
        <f t="shared" si="1"/>
        <v>0.38237415566608857</v>
      </c>
      <c r="D26" s="3">
        <f t="shared" si="2"/>
        <v>-0.008924913261676326</v>
      </c>
      <c r="E26" s="4">
        <f t="shared" si="3"/>
        <v>7.965407672844595E-05</v>
      </c>
    </row>
    <row r="27" spans="1:5" ht="12.75">
      <c r="A27">
        <f t="shared" si="0"/>
        <v>20</v>
      </c>
      <c r="B27" s="1">
        <v>0.4215853810310364</v>
      </c>
      <c r="C27">
        <f t="shared" si="1"/>
        <v>0.39669049694751096</v>
      </c>
      <c r="D27" s="3">
        <f t="shared" si="2"/>
        <v>-0.024894884083525415</v>
      </c>
      <c r="E27" s="4">
        <f t="shared" si="3"/>
        <v>0.000619755253532167</v>
      </c>
    </row>
    <row r="28" spans="1:5" ht="12.75">
      <c r="A28">
        <f t="shared" si="0"/>
        <v>21</v>
      </c>
      <c r="B28" s="1">
        <v>0.46121716499328613</v>
      </c>
      <c r="C28">
        <f t="shared" si="1"/>
        <v>0.4283834301743618</v>
      </c>
      <c r="D28" s="3">
        <f t="shared" si="2"/>
        <v>-0.03283373481892432</v>
      </c>
      <c r="E28" s="4">
        <f t="shared" si="3"/>
        <v>0.0010780541421594432</v>
      </c>
    </row>
    <row r="29" spans="1:5" ht="12.75">
      <c r="A29">
        <f t="shared" si="0"/>
        <v>22</v>
      </c>
      <c r="B29" s="1">
        <v>0.5117520093917847</v>
      </c>
      <c r="C29">
        <f t="shared" si="1"/>
        <v>0.47557108954743127</v>
      </c>
      <c r="D29" s="3">
        <f t="shared" si="2"/>
        <v>-0.0361809198443534</v>
      </c>
      <c r="E29" s="4">
        <f t="shared" si="3"/>
        <v>0.0013090589607835255</v>
      </c>
    </row>
    <row r="30" spans="1:5" ht="12.75">
      <c r="A30">
        <f t="shared" si="0"/>
        <v>23</v>
      </c>
      <c r="B30" s="1">
        <v>0.5840930342674255</v>
      </c>
      <c r="C30">
        <f t="shared" si="1"/>
        <v>0.5355375458734148</v>
      </c>
      <c r="D30" s="3">
        <f t="shared" si="2"/>
        <v>-0.04855548839401069</v>
      </c>
      <c r="E30" s="4">
        <f t="shared" si="3"/>
        <v>0.002357635453180907</v>
      </c>
    </row>
    <row r="31" spans="1:5" ht="12.75">
      <c r="A31">
        <f t="shared" si="0"/>
        <v>24</v>
      </c>
      <c r="B31" s="1">
        <v>0.7379474639892578</v>
      </c>
      <c r="C31">
        <f t="shared" si="1"/>
        <v>0.6048880451780421</v>
      </c>
      <c r="D31" s="3">
        <f t="shared" si="2"/>
        <v>-0.13305941881121575</v>
      </c>
      <c r="E31" s="4">
        <f t="shared" si="3"/>
        <v>0.017704808934378514</v>
      </c>
    </row>
    <row r="32" spans="1:5" ht="12.75">
      <c r="A32">
        <f t="shared" si="0"/>
        <v>25</v>
      </c>
      <c r="B32" s="1">
        <v>0.7680606842041016</v>
      </c>
      <c r="C32">
        <f t="shared" si="1"/>
        <v>0.6797402220967615</v>
      </c>
      <c r="D32" s="3">
        <f t="shared" si="2"/>
        <v>-0.08832046210734001</v>
      </c>
      <c r="E32" s="4">
        <f t="shared" si="3"/>
        <v>0.007800504026854083</v>
      </c>
    </row>
    <row r="33" spans="1:5" ht="12.75">
      <c r="A33">
        <f t="shared" si="0"/>
        <v>26</v>
      </c>
      <c r="B33" s="1">
        <v>0.8379788398742676</v>
      </c>
      <c r="C33">
        <f t="shared" si="1"/>
        <v>0.7559405352962661</v>
      </c>
      <c r="D33" s="3">
        <f t="shared" si="2"/>
        <v>-0.08203830457800143</v>
      </c>
      <c r="E33" s="4">
        <f t="shared" si="3"/>
        <v>0.00673028341803293</v>
      </c>
    </row>
    <row r="34" spans="1:5" ht="12.75">
      <c r="A34">
        <f t="shared" si="0"/>
        <v>27</v>
      </c>
      <c r="B34" s="1">
        <v>0.903570294380188</v>
      </c>
      <c r="C34">
        <f t="shared" si="1"/>
        <v>0.8292938742516894</v>
      </c>
      <c r="D34" s="3">
        <f t="shared" si="2"/>
        <v>-0.07427642012849855</v>
      </c>
      <c r="E34" s="4">
        <f t="shared" si="3"/>
        <v>0.005516986587105225</v>
      </c>
    </row>
    <row r="35" spans="1:5" ht="12.75">
      <c r="A35">
        <f t="shared" si="0"/>
        <v>28</v>
      </c>
      <c r="B35" s="1">
        <v>0.9573934078216553</v>
      </c>
      <c r="C35">
        <f t="shared" si="1"/>
        <v>0.8957936589058921</v>
      </c>
      <c r="D35" s="3">
        <f t="shared" si="2"/>
        <v>-0.06159974891576314</v>
      </c>
      <c r="E35" s="4">
        <f t="shared" si="3"/>
        <v>0.0037945290664850623</v>
      </c>
    </row>
    <row r="36" spans="1:5" ht="12.75">
      <c r="A36">
        <f t="shared" si="0"/>
        <v>29</v>
      </c>
      <c r="B36" s="1">
        <v>1.0323303937911987</v>
      </c>
      <c r="C36">
        <f t="shared" si="1"/>
        <v>0.9518398252483002</v>
      </c>
      <c r="D36" s="3">
        <f t="shared" si="2"/>
        <v>-0.08049056854289849</v>
      </c>
      <c r="E36" s="4">
        <f t="shared" si="3"/>
        <v>0.00647873162435904</v>
      </c>
    </row>
    <row r="37" spans="1:5" ht="12.75">
      <c r="A37">
        <f t="shared" si="0"/>
        <v>30</v>
      </c>
      <c r="B37" s="1">
        <v>1.0330226421356201</v>
      </c>
      <c r="C37">
        <f t="shared" si="1"/>
        <v>0.9944328513209857</v>
      </c>
      <c r="D37" s="3">
        <f t="shared" si="2"/>
        <v>-0.03858979081463443</v>
      </c>
      <c r="E37" s="4">
        <f t="shared" si="3"/>
        <v>0.0014891719551172436</v>
      </c>
    </row>
    <row r="38" spans="1:5" ht="12.75">
      <c r="A38">
        <f t="shared" si="0"/>
        <v>31</v>
      </c>
      <c r="B38" s="1">
        <v>1.0392529964447021</v>
      </c>
      <c r="C38">
        <f t="shared" si="1"/>
        <v>1.0213333825207604</v>
      </c>
      <c r="D38" s="3">
        <f t="shared" si="2"/>
        <v>-0.017919613923941702</v>
      </c>
      <c r="E38" s="4">
        <f t="shared" si="3"/>
        <v>0.0003211125631831253</v>
      </c>
    </row>
    <row r="39" spans="1:5" ht="12.75">
      <c r="A39">
        <f t="shared" si="0"/>
        <v>32</v>
      </c>
      <c r="B39" s="1">
        <v>1.028696060180664</v>
      </c>
      <c r="C39">
        <f t="shared" si="1"/>
        <v>1.0311789804025604</v>
      </c>
      <c r="D39" s="3">
        <f t="shared" si="2"/>
        <v>0.002482920221896334</v>
      </c>
      <c r="E39" s="4">
        <f t="shared" si="3"/>
        <v>6.164892828301742E-06</v>
      </c>
    </row>
    <row r="40" spans="1:5" ht="12.75">
      <c r="A40">
        <f t="shared" si="0"/>
        <v>33</v>
      </c>
      <c r="B40" s="1">
        <v>1.0016978979110718</v>
      </c>
      <c r="C40">
        <f t="shared" si="1"/>
        <v>1.0235519334963405</v>
      </c>
      <c r="D40" s="3">
        <f t="shared" si="2"/>
        <v>0.021854035585268772</v>
      </c>
      <c r="E40" s="4">
        <f t="shared" si="3"/>
        <v>0.0004775988713621938</v>
      </c>
    </row>
    <row r="41" spans="1:5" ht="12.75">
      <c r="A41">
        <f t="shared" si="0"/>
        <v>34</v>
      </c>
      <c r="B41" s="1">
        <v>0.9622392058372498</v>
      </c>
      <c r="C41">
        <f t="shared" si="1"/>
        <v>0.9989947962011513</v>
      </c>
      <c r="D41" s="3">
        <f t="shared" si="2"/>
        <v>0.036755590363901525</v>
      </c>
      <c r="E41" s="4">
        <f t="shared" si="3"/>
        <v>0.0013509734229989307</v>
      </c>
    </row>
    <row r="42" spans="1:5" ht="12.75">
      <c r="A42">
        <f t="shared" si="0"/>
        <v>35</v>
      </c>
      <c r="B42" s="1">
        <v>0.9220882058143616</v>
      </c>
      <c r="C42">
        <f t="shared" si="1"/>
        <v>0.9589732107873638</v>
      </c>
      <c r="D42" s="3">
        <f t="shared" si="2"/>
        <v>0.03688500497300218</v>
      </c>
      <c r="E42" s="4">
        <f t="shared" si="3"/>
        <v>0.0013605035918583953</v>
      </c>
    </row>
    <row r="43" spans="1:5" ht="12.75">
      <c r="A43">
        <f t="shared" si="0"/>
        <v>36</v>
      </c>
      <c r="B43" s="1">
        <v>0.8696496486663818</v>
      </c>
      <c r="C43">
        <f t="shared" si="1"/>
        <v>0.9057884584311131</v>
      </c>
      <c r="D43" s="3">
        <f t="shared" si="2"/>
        <v>0.03613880976473127</v>
      </c>
      <c r="E43" s="4">
        <f t="shared" si="3"/>
        <v>0.0013060135712114364</v>
      </c>
    </row>
    <row r="44" spans="1:5" ht="12.75">
      <c r="A44">
        <f t="shared" si="0"/>
        <v>37</v>
      </c>
      <c r="B44" s="1">
        <v>0.8026736378669739</v>
      </c>
      <c r="C44">
        <f t="shared" si="1"/>
        <v>0.8424449196674739</v>
      </c>
      <c r="D44" s="3">
        <f t="shared" si="2"/>
        <v>0.03977128180050005</v>
      </c>
      <c r="E44" s="4">
        <f t="shared" si="3"/>
        <v>0.0015817548560547862</v>
      </c>
    </row>
    <row r="45" spans="1:5" ht="12.75">
      <c r="A45">
        <f t="shared" si="0"/>
        <v>38</v>
      </c>
      <c r="B45" s="1">
        <v>0.7204679250717163</v>
      </c>
      <c r="C45">
        <f t="shared" si="1"/>
        <v>0.772480054122819</v>
      </c>
      <c r="D45" s="3">
        <f t="shared" si="2"/>
        <v>0.05201212905110264</v>
      </c>
      <c r="E45" s="4">
        <f t="shared" si="3"/>
        <v>0.002705261568428555</v>
      </c>
    </row>
    <row r="46" spans="1:5" ht="12.75">
      <c r="A46">
        <f t="shared" si="0"/>
        <v>39</v>
      </c>
      <c r="B46" s="1">
        <v>0.6493383646011353</v>
      </c>
      <c r="C46">
        <f t="shared" si="1"/>
        <v>0.6997665031734526</v>
      </c>
      <c r="D46" s="3">
        <f t="shared" si="2"/>
        <v>0.050428138572317316</v>
      </c>
      <c r="E46" s="4">
        <f t="shared" si="3"/>
        <v>0.0025429971598688373</v>
      </c>
    </row>
    <row r="47" spans="1:5" ht="12.75">
      <c r="A47">
        <f t="shared" si="0"/>
        <v>40</v>
      </c>
      <c r="B47" s="1">
        <v>0.5657482147216797</v>
      </c>
      <c r="C47">
        <f t="shared" si="1"/>
        <v>0.628297371457528</v>
      </c>
      <c r="D47" s="3">
        <f t="shared" si="2"/>
        <v>0.06254915673584827</v>
      </c>
      <c r="E47" s="4">
        <f t="shared" si="3"/>
        <v>0.003912397008365712</v>
      </c>
    </row>
    <row r="48" spans="1:5" ht="12.75">
      <c r="A48">
        <f t="shared" si="0"/>
        <v>41</v>
      </c>
      <c r="B48" s="1">
        <v>0.5055217146873474</v>
      </c>
      <c r="C48">
        <f t="shared" si="1"/>
        <v>0.5619665786026693</v>
      </c>
      <c r="D48" s="3">
        <f t="shared" si="2"/>
        <v>0.056444863915321886</v>
      </c>
      <c r="E48" s="4">
        <f t="shared" si="3"/>
        <v>0.003186022662419207</v>
      </c>
    </row>
    <row r="49" spans="1:5" ht="12.75">
      <c r="A49">
        <f t="shared" si="0"/>
        <v>42</v>
      </c>
      <c r="B49" s="1">
        <v>0.45671749114990234</v>
      </c>
      <c r="C49">
        <f t="shared" si="1"/>
        <v>0.5043563501565047</v>
      </c>
      <c r="D49" s="3">
        <f t="shared" si="2"/>
        <v>0.04763885900660236</v>
      </c>
      <c r="E49" s="4">
        <f t="shared" si="3"/>
        <v>0.002269460887450939</v>
      </c>
    </row>
    <row r="50" spans="1:5" ht="12.75">
      <c r="A50">
        <f t="shared" si="0"/>
        <v>43</v>
      </c>
      <c r="B50" s="1">
        <v>0.42193150520324707</v>
      </c>
      <c r="C50">
        <f t="shared" si="1"/>
        <v>0.4585434319034091</v>
      </c>
      <c r="D50" s="3">
        <f t="shared" si="2"/>
        <v>0.036611926700162056</v>
      </c>
      <c r="E50" s="4">
        <f t="shared" si="3"/>
        <v>0.0013404331766980393</v>
      </c>
    </row>
    <row r="51" spans="1:5" ht="12.75">
      <c r="A51">
        <f t="shared" si="0"/>
        <v>44</v>
      </c>
      <c r="B51" s="1">
        <v>0.3999522924423218</v>
      </c>
      <c r="C51">
        <f t="shared" si="1"/>
        <v>0.42693449621900237</v>
      </c>
      <c r="D51" s="3">
        <f t="shared" si="2"/>
        <v>0.02698220377668059</v>
      </c>
      <c r="E51" s="4">
        <f t="shared" si="3"/>
        <v>0.0007280393206463163</v>
      </c>
    </row>
    <row r="52" spans="1:5" ht="12.75">
      <c r="A52">
        <f t="shared" si="0"/>
        <v>45</v>
      </c>
      <c r="B52" s="1">
        <v>0.40099069476127625</v>
      </c>
      <c r="C52">
        <f t="shared" si="1"/>
        <v>0.41113952885525673</v>
      </c>
      <c r="D52" s="3">
        <f t="shared" si="2"/>
        <v>0.010148834093980486</v>
      </c>
      <c r="E52" s="4">
        <f t="shared" si="3"/>
        <v>0.0001029988334671407</v>
      </c>
    </row>
    <row r="53" spans="1:5" ht="12.75">
      <c r="A53">
        <f t="shared" si="0"/>
        <v>46</v>
      </c>
      <c r="B53" s="1">
        <v>0.4193355441093445</v>
      </c>
      <c r="C53">
        <f t="shared" si="1"/>
        <v>0.4118898359832247</v>
      </c>
      <c r="D53" s="3">
        <f t="shared" si="2"/>
        <v>-0.007445708126119777</v>
      </c>
      <c r="E53" s="4">
        <f t="shared" si="3"/>
        <v>5.5438569499366075E-05</v>
      </c>
    </row>
    <row r="54" spans="1:5" ht="12.75">
      <c r="A54">
        <f t="shared" si="0"/>
        <v>47</v>
      </c>
      <c r="B54" s="1">
        <v>0.45291006565093994</v>
      </c>
      <c r="C54">
        <f t="shared" si="1"/>
        <v>0.4290048157682537</v>
      </c>
      <c r="D54" s="3">
        <f t="shared" si="2"/>
        <v>-0.02390524988268622</v>
      </c>
      <c r="E54" s="4">
        <f t="shared" si="3"/>
        <v>0.0005714609719536695</v>
      </c>
    </row>
    <row r="55" spans="1:5" ht="12.75">
      <c r="A55">
        <f t="shared" si="0"/>
        <v>48</v>
      </c>
      <c r="B55" s="1">
        <v>0.4918496012687683</v>
      </c>
      <c r="C55">
        <f t="shared" si="1"/>
        <v>0.4614089355977146</v>
      </c>
      <c r="D55" s="3">
        <f t="shared" si="2"/>
        <v>-0.03044066567105369</v>
      </c>
      <c r="E55" s="4">
        <f t="shared" si="3"/>
        <v>0.0009266341264968667</v>
      </c>
    </row>
    <row r="56" spans="1:5" ht="12.75">
      <c r="A56">
        <f t="shared" si="0"/>
        <v>49</v>
      </c>
      <c r="B56" s="1">
        <v>0.5416921973228455</v>
      </c>
      <c r="C56">
        <f t="shared" si="1"/>
        <v>0.5071975949952856</v>
      </c>
      <c r="D56" s="3">
        <f t="shared" si="2"/>
        <v>-0.03449460232755985</v>
      </c>
      <c r="E56" s="4">
        <f t="shared" si="3"/>
        <v>0.0011898775897364977</v>
      </c>
    </row>
    <row r="57" spans="1:5" ht="12.75">
      <c r="A57">
        <f t="shared" si="0"/>
        <v>50</v>
      </c>
      <c r="B57" s="1">
        <v>0.6012264490127563</v>
      </c>
      <c r="C57">
        <f t="shared" si="1"/>
        <v>0.563747886920368</v>
      </c>
      <c r="D57" s="3">
        <f t="shared" si="2"/>
        <v>-0.03747856209238831</v>
      </c>
      <c r="E57" s="4">
        <f t="shared" si="3"/>
        <v>0.0014046426165130062</v>
      </c>
    </row>
    <row r="58" spans="1:5" ht="12.75">
      <c r="A58">
        <f t="shared" si="0"/>
        <v>51</v>
      </c>
      <c r="B58" s="1">
        <v>0.6720098257064819</v>
      </c>
      <c r="C58">
        <f t="shared" si="1"/>
        <v>0.627867841934497</v>
      </c>
      <c r="D58" s="3">
        <f t="shared" si="2"/>
        <v>-0.04414198377198497</v>
      </c>
      <c r="E58" s="4">
        <f t="shared" si="3"/>
        <v>0.0019485147313261847</v>
      </c>
    </row>
    <row r="59" spans="1:5" ht="12.75">
      <c r="A59">
        <f t="shared" si="0"/>
        <v>52</v>
      </c>
      <c r="B59" s="1">
        <v>0.7517926096916199</v>
      </c>
      <c r="C59">
        <f t="shared" si="1"/>
        <v>0.6959756817602626</v>
      </c>
      <c r="D59" s="3">
        <f t="shared" si="2"/>
        <v>-0.055816927931357285</v>
      </c>
      <c r="E59" s="4">
        <f t="shared" si="3"/>
        <v>0.003115529443694333</v>
      </c>
    </row>
    <row r="60" spans="1:5" ht="12.75">
      <c r="A60">
        <f t="shared" si="0"/>
        <v>53</v>
      </c>
      <c r="B60" s="1">
        <v>0.8262104392051697</v>
      </c>
      <c r="C60">
        <f t="shared" si="1"/>
        <v>0.7642990309048799</v>
      </c>
      <c r="D60" s="3">
        <f t="shared" si="2"/>
        <v>-0.06191140830028974</v>
      </c>
      <c r="E60" s="4">
        <f t="shared" si="3"/>
        <v>0.003833022477725185</v>
      </c>
    </row>
    <row r="61" spans="1:5" ht="12.75">
      <c r="A61">
        <f t="shared" si="0"/>
        <v>54</v>
      </c>
      <c r="B61" s="1">
        <v>0.9241650104522705</v>
      </c>
      <c r="C61">
        <f t="shared" si="1"/>
        <v>0.8290830199628939</v>
      </c>
      <c r="D61" s="3">
        <f t="shared" si="2"/>
        <v>-0.0950819904893766</v>
      </c>
      <c r="E61" s="4">
        <f t="shared" si="3"/>
        <v>0.009040584915421902</v>
      </c>
    </row>
    <row r="62" spans="1:5" ht="12.75">
      <c r="A62">
        <f t="shared" si="0"/>
        <v>55</v>
      </c>
      <c r="B62" s="1">
        <v>0.944932758808136</v>
      </c>
      <c r="C62">
        <f t="shared" si="1"/>
        <v>0.8867958131750779</v>
      </c>
      <c r="D62" s="3">
        <f t="shared" si="2"/>
        <v>-0.058136945633058046</v>
      </c>
      <c r="E62" s="4">
        <f t="shared" si="3"/>
        <v>0.003379904447541147</v>
      </c>
    </row>
    <row r="63" spans="1:5" ht="12.75">
      <c r="A63">
        <f t="shared" si="0"/>
        <v>56</v>
      </c>
      <c r="B63" s="1">
        <v>0.9670850038528442</v>
      </c>
      <c r="C63">
        <f t="shared" si="1"/>
        <v>0.9343203229984561</v>
      </c>
      <c r="D63" s="3">
        <f t="shared" si="2"/>
        <v>-0.032764680854388106</v>
      </c>
      <c r="E63" s="4">
        <f t="shared" si="3"/>
        <v>0.0010735243114899065</v>
      </c>
    </row>
    <row r="64" spans="1:5" ht="12.75">
      <c r="A64">
        <f t="shared" si="0"/>
        <v>57</v>
      </c>
      <c r="B64" s="1">
        <v>0.99062180519104</v>
      </c>
      <c r="C64">
        <f t="shared" si="1"/>
        <v>0.9691217183238562</v>
      </c>
      <c r="D64" s="3">
        <f t="shared" si="2"/>
        <v>-0.021500086867183854</v>
      </c>
      <c r="E64" s="4">
        <f t="shared" si="3"/>
        <v>0.00046225373529645164</v>
      </c>
    </row>
    <row r="65" spans="1:5" ht="12.75">
      <c r="A65">
        <f t="shared" si="0"/>
        <v>58</v>
      </c>
      <c r="B65" s="1">
        <v>1.0067168474197388</v>
      </c>
      <c r="C65">
        <f t="shared" si="1"/>
        <v>0.989381739572663</v>
      </c>
      <c r="D65" s="3">
        <f t="shared" si="2"/>
        <v>-0.017335107847075815</v>
      </c>
      <c r="E65" s="4">
        <f t="shared" si="3"/>
        <v>0.0003005059640697495</v>
      </c>
    </row>
    <row r="66" spans="1:5" ht="12.75">
      <c r="A66">
        <f t="shared" si="0"/>
        <v>59</v>
      </c>
      <c r="B66" s="1">
        <v>0.9885450005531311</v>
      </c>
      <c r="C66">
        <f t="shared" si="1"/>
        <v>0.9940927217986946</v>
      </c>
      <c r="D66" s="3">
        <f t="shared" si="2"/>
        <v>0.005547721245563464</v>
      </c>
      <c r="E66" s="4">
        <f t="shared" si="3"/>
        <v>3.077721101847623E-05</v>
      </c>
    </row>
    <row r="67" spans="1:5" ht="12.75">
      <c r="A67">
        <f t="shared" si="0"/>
        <v>60</v>
      </c>
      <c r="B67" s="1">
        <v>0.9724500179290771</v>
      </c>
      <c r="C67">
        <f t="shared" si="1"/>
        <v>0.9831064889701422</v>
      </c>
      <c r="D67" s="3">
        <f t="shared" si="2"/>
        <v>0.010656471041065041</v>
      </c>
      <c r="E67" s="4">
        <f t="shared" si="3"/>
        <v>0.00011356037504905784</v>
      </c>
    </row>
    <row r="68" spans="1:5" ht="12.75">
      <c r="A68">
        <f t="shared" si="0"/>
        <v>61</v>
      </c>
      <c r="B68" s="1">
        <v>0.9338566064834595</v>
      </c>
      <c r="C68">
        <f t="shared" si="1"/>
        <v>0.9571357920051813</v>
      </c>
      <c r="D68" s="3">
        <f t="shared" si="2"/>
        <v>0.023279185521721812</v>
      </c>
      <c r="E68" s="4">
        <f t="shared" si="3"/>
        <v>0.0005419204785547425</v>
      </c>
    </row>
    <row r="69" spans="1:5" ht="12.75">
      <c r="A69">
        <f t="shared" si="0"/>
        <v>62</v>
      </c>
      <c r="B69" s="1">
        <v>0.8912827372550964</v>
      </c>
      <c r="C69">
        <f t="shared" si="1"/>
        <v>0.9177085805152972</v>
      </c>
      <c r="D69" s="3">
        <f t="shared" si="2"/>
        <v>0.02642584326020081</v>
      </c>
      <c r="E69" s="4">
        <f t="shared" si="3"/>
        <v>0.0006983251920127005</v>
      </c>
    </row>
    <row r="70" spans="1:5" ht="12.75">
      <c r="A70">
        <f t="shared" si="0"/>
        <v>63</v>
      </c>
      <c r="B70" s="1">
        <v>0.8440360426902771</v>
      </c>
      <c r="C70">
        <f t="shared" si="1"/>
        <v>0.8670779793731536</v>
      </c>
      <c r="D70" s="3">
        <f t="shared" si="2"/>
        <v>0.023041936682876463</v>
      </c>
      <c r="E70" s="4">
        <f t="shared" si="3"/>
        <v>0.000530930846097688</v>
      </c>
    </row>
    <row r="71" spans="1:5" ht="12.75">
      <c r="A71">
        <f t="shared" si="0"/>
        <v>64</v>
      </c>
      <c r="B71" s="1">
        <v>0.7839826345443726</v>
      </c>
      <c r="C71">
        <f t="shared" si="1"/>
        <v>0.8080932450716298</v>
      </c>
      <c r="D71" s="3">
        <f t="shared" si="2"/>
        <v>0.02411061052725727</v>
      </c>
      <c r="E71" s="4">
        <f t="shared" si="3"/>
        <v>0.0005813215399970891</v>
      </c>
    </row>
    <row r="72" spans="1:5" ht="12.75">
      <c r="A72">
        <f t="shared" si="0"/>
        <v>65</v>
      </c>
      <c r="B72" s="1">
        <v>0.7192565202713013</v>
      </c>
      <c r="C72">
        <f t="shared" si="1"/>
        <v>0.7440390730902381</v>
      </c>
      <c r="D72" s="3">
        <f t="shared" si="2"/>
        <v>0.02478255281893682</v>
      </c>
      <c r="E72" s="4">
        <f t="shared" si="3"/>
        <v>0.0006141749242233933</v>
      </c>
    </row>
    <row r="73" spans="1:5" ht="12.75">
      <c r="A73">
        <f aca="true" t="shared" si="4" ref="A73:A136">A72+1</f>
        <v>66</v>
      </c>
      <c r="B73" s="1">
        <v>0.6536650061607361</v>
      </c>
      <c r="C73">
        <f aca="true" t="shared" si="5" ref="C73:C136">$B$3*SIN($B$4*A73+$D$3)*EXP(-$D$4*A73)+$F$3+$F$4*A73</f>
        <v>0.6784523037076821</v>
      </c>
      <c r="D73" s="3">
        <f aca="true" t="shared" si="6" ref="D73:D136">C73-B73</f>
        <v>0.024787297546945974</v>
      </c>
      <c r="E73" s="4">
        <f aca="true" t="shared" si="7" ref="E73:E136">D73*D73</f>
        <v>0.000614410119680834</v>
      </c>
    </row>
    <row r="74" spans="1:5" ht="12.75">
      <c r="A74">
        <f t="shared" si="4"/>
        <v>67</v>
      </c>
      <c r="B74" s="1">
        <v>0.5872082114219666</v>
      </c>
      <c r="C74">
        <f t="shared" si="5"/>
        <v>0.614926241347348</v>
      </c>
      <c r="D74" s="3">
        <f t="shared" si="6"/>
        <v>0.027718029925381416</v>
      </c>
      <c r="E74" s="4">
        <f t="shared" si="7"/>
        <v>0.0007682891829443397</v>
      </c>
    </row>
    <row r="75" spans="1:5" ht="12.75">
      <c r="A75">
        <f t="shared" si="4"/>
        <v>68</v>
      </c>
      <c r="B75" s="1">
        <v>0.530443012714386</v>
      </c>
      <c r="C75">
        <f t="shared" si="5"/>
        <v>0.5569134016125112</v>
      </c>
      <c r="D75" s="3">
        <f t="shared" si="6"/>
        <v>0.026470388898125252</v>
      </c>
      <c r="E75" s="4">
        <f t="shared" si="7"/>
        <v>0.0007006814884179926</v>
      </c>
    </row>
    <row r="76" spans="1:5" ht="12.75">
      <c r="A76">
        <f t="shared" si="4"/>
        <v>69</v>
      </c>
      <c r="B76" s="1">
        <v>0.48596540093421936</v>
      </c>
      <c r="C76">
        <f t="shared" si="5"/>
        <v>0.5075375022651137</v>
      </c>
      <c r="D76" s="3">
        <f t="shared" si="6"/>
        <v>0.021572101330894378</v>
      </c>
      <c r="E76" s="4">
        <f t="shared" si="7"/>
        <v>0.000465355555830375</v>
      </c>
    </row>
    <row r="77" spans="1:5" ht="12.75">
      <c r="A77">
        <f t="shared" si="4"/>
        <v>70</v>
      </c>
      <c r="B77" s="1">
        <v>0.45412153005599976</v>
      </c>
      <c r="C77">
        <f t="shared" si="5"/>
        <v>0.4694249240494598</v>
      </c>
      <c r="D77" s="3">
        <f t="shared" si="6"/>
        <v>0.015303393993460035</v>
      </c>
      <c r="E77" s="4">
        <f t="shared" si="7"/>
        <v>0.0002341938677190687</v>
      </c>
    </row>
    <row r="78" spans="1:5" ht="12.75">
      <c r="A78">
        <f t="shared" si="4"/>
        <v>71</v>
      </c>
      <c r="B78" s="1">
        <v>0.43733423948287964</v>
      </c>
      <c r="C78">
        <f t="shared" si="5"/>
        <v>0.4445647213983956</v>
      </c>
      <c r="D78" s="3">
        <f t="shared" si="6"/>
        <v>0.007230481915515952</v>
      </c>
      <c r="E78" s="4">
        <f t="shared" si="7"/>
        <v>5.227986873060323E-05</v>
      </c>
    </row>
    <row r="79" spans="1:5" ht="12.75">
      <c r="A79">
        <f t="shared" si="4"/>
        <v>72</v>
      </c>
      <c r="B79" s="1">
        <v>0.43594974279403687</v>
      </c>
      <c r="C79">
        <f t="shared" si="5"/>
        <v>0.43420462876238064</v>
      </c>
      <c r="D79" s="3">
        <f t="shared" si="6"/>
        <v>-0.0017451140316562253</v>
      </c>
      <c r="E79" s="4">
        <f t="shared" si="7"/>
        <v>3.0454229834834446E-06</v>
      </c>
    </row>
    <row r="80" spans="1:5" ht="12.75">
      <c r="A80">
        <f t="shared" si="4"/>
        <v>73</v>
      </c>
      <c r="B80" s="1">
        <v>0.45291006565093994</v>
      </c>
      <c r="C80">
        <f t="shared" si="5"/>
        <v>0.4387884788808121</v>
      </c>
      <c r="D80" s="3">
        <f t="shared" si="6"/>
        <v>-0.014121586770127814</v>
      </c>
      <c r="E80" s="4">
        <f t="shared" si="7"/>
        <v>0.00019941921290624891</v>
      </c>
    </row>
    <row r="81" spans="1:5" ht="12.75">
      <c r="A81">
        <f t="shared" si="4"/>
        <v>74</v>
      </c>
      <c r="B81" s="1">
        <v>0.47575458884239197</v>
      </c>
      <c r="C81">
        <f t="shared" si="5"/>
        <v>0.457938138996519</v>
      </c>
      <c r="D81" s="3">
        <f t="shared" si="6"/>
        <v>-0.017816449845872995</v>
      </c>
      <c r="E81" s="4">
        <f t="shared" si="7"/>
        <v>0.00031742588511050787</v>
      </c>
    </row>
    <row r="82" spans="1:5" ht="12.75">
      <c r="A82">
        <f t="shared" si="4"/>
        <v>75</v>
      </c>
      <c r="B82" s="1">
        <v>0.5086368918418884</v>
      </c>
      <c r="C82">
        <f t="shared" si="5"/>
        <v>0.4904806085228349</v>
      </c>
      <c r="D82" s="3">
        <f t="shared" si="6"/>
        <v>-0.0181562833190535</v>
      </c>
      <c r="E82" s="4">
        <f t="shared" si="7"/>
        <v>0.0003296506239617404</v>
      </c>
    </row>
    <row r="83" spans="1:5" ht="12.75">
      <c r="A83">
        <f t="shared" si="4"/>
        <v>76</v>
      </c>
      <c r="B83" s="1">
        <v>0.5534605979919434</v>
      </c>
      <c r="C83">
        <f t="shared" si="5"/>
        <v>0.5345184430672677</v>
      </c>
      <c r="D83" s="3">
        <f t="shared" si="6"/>
        <v>-0.018942154924675658</v>
      </c>
      <c r="E83" s="4">
        <f t="shared" si="7"/>
        <v>0.0003588052331904143</v>
      </c>
    </row>
    <row r="84" spans="1:5" ht="12.75">
      <c r="A84">
        <f t="shared" si="4"/>
        <v>77</v>
      </c>
      <c r="B84" s="1">
        <v>0.6064183712005615</v>
      </c>
      <c r="C84">
        <f t="shared" si="5"/>
        <v>0.5875393108810847</v>
      </c>
      <c r="D84" s="3">
        <f t="shared" si="6"/>
        <v>-0.018879060319476837</v>
      </c>
      <c r="E84" s="4">
        <f t="shared" si="7"/>
        <v>0.00035641891854644485</v>
      </c>
    </row>
    <row r="85" spans="1:5" ht="12.75">
      <c r="A85">
        <f t="shared" si="4"/>
        <v>78</v>
      </c>
      <c r="B85" s="1">
        <v>0.6649141907691956</v>
      </c>
      <c r="C85">
        <f t="shared" si="5"/>
        <v>0.6465583770088497</v>
      </c>
      <c r="D85" s="3">
        <f t="shared" si="6"/>
        <v>-0.018355813760345896</v>
      </c>
      <c r="E85" s="4">
        <f t="shared" si="7"/>
        <v>0.00033693589880450376</v>
      </c>
    </row>
    <row r="86" spans="1:5" ht="12.75">
      <c r="A86">
        <f t="shared" si="4"/>
        <v>79</v>
      </c>
      <c r="B86" s="1">
        <v>0.7266982793807983</v>
      </c>
      <c r="C86">
        <f t="shared" si="5"/>
        <v>0.7082854613424007</v>
      </c>
      <c r="D86" s="3">
        <f t="shared" si="6"/>
        <v>-0.01841281803839767</v>
      </c>
      <c r="E86" s="4">
        <f t="shared" si="7"/>
        <v>0.00033903186811514265</v>
      </c>
    </row>
    <row r="87" spans="1:5" ht="12.75">
      <c r="A87">
        <f t="shared" si="4"/>
        <v>80</v>
      </c>
      <c r="B87" s="1">
        <v>0.7891746163368225</v>
      </c>
      <c r="C87">
        <f t="shared" si="5"/>
        <v>0.7693076224303824</v>
      </c>
      <c r="D87" s="3">
        <f t="shared" si="6"/>
        <v>-0.01986699390644009</v>
      </c>
      <c r="E87" s="4">
        <f t="shared" si="7"/>
        <v>0.0003946974468785276</v>
      </c>
    </row>
    <row r="88" spans="1:5" ht="12.75">
      <c r="A88">
        <f t="shared" si="4"/>
        <v>81</v>
      </c>
      <c r="B88" s="1">
        <v>0.8433437943458557</v>
      </c>
      <c r="C88">
        <f t="shared" si="5"/>
        <v>0.8262770466192169</v>
      </c>
      <c r="D88" s="3">
        <f t="shared" si="6"/>
        <v>-0.017066747726638853</v>
      </c>
      <c r="E88" s="4">
        <f t="shared" si="7"/>
        <v>0.0002912738779647325</v>
      </c>
    </row>
    <row r="89" spans="1:5" ht="12.75">
      <c r="A89">
        <f t="shared" si="4"/>
        <v>82</v>
      </c>
      <c r="B89" s="1">
        <v>0.8867830038070679</v>
      </c>
      <c r="C89">
        <f t="shared" si="5"/>
        <v>0.876093910147385</v>
      </c>
      <c r="D89" s="3">
        <f t="shared" si="6"/>
        <v>-0.010689093659682847</v>
      </c>
      <c r="E89" s="4">
        <f t="shared" si="7"/>
        <v>0.00011425672326547203</v>
      </c>
    </row>
    <row r="90" spans="1:5" ht="12.75">
      <c r="A90">
        <f t="shared" si="4"/>
        <v>83</v>
      </c>
      <c r="B90" s="1">
        <v>0.9215689897537231</v>
      </c>
      <c r="C90">
        <f t="shared" si="5"/>
        <v>0.9160742374378619</v>
      </c>
      <c r="D90" s="3">
        <f t="shared" si="6"/>
        <v>-0.005494752315861273</v>
      </c>
      <c r="E90" s="4">
        <f t="shared" si="7"/>
        <v>3.0192303012662825E-05</v>
      </c>
    </row>
    <row r="91" spans="1:5" ht="12.75">
      <c r="A91">
        <f t="shared" si="4"/>
        <v>84</v>
      </c>
      <c r="B91" s="1">
        <v>0.9477017521858215</v>
      </c>
      <c r="C91">
        <f t="shared" si="5"/>
        <v>0.9440936781452037</v>
      </c>
      <c r="D91" s="3">
        <f t="shared" si="6"/>
        <v>-0.0036080740406178036</v>
      </c>
      <c r="E91" s="4">
        <f t="shared" si="7"/>
        <v>1.3018198282580084E-05</v>
      </c>
    </row>
    <row r="92" spans="1:5" ht="12.75">
      <c r="A92">
        <f t="shared" si="4"/>
        <v>85</v>
      </c>
      <c r="B92" s="1">
        <v>0.9686425924301147</v>
      </c>
      <c r="C92">
        <f t="shared" si="5"/>
        <v>0.9586995150324082</v>
      </c>
      <c r="D92" s="3">
        <f t="shared" si="6"/>
        <v>-0.009943077397706501</v>
      </c>
      <c r="E92" s="4">
        <f t="shared" si="7"/>
        <v>9.886478813678189E-05</v>
      </c>
    </row>
    <row r="93" spans="1:5" ht="12.75">
      <c r="A93">
        <f t="shared" si="4"/>
        <v>86</v>
      </c>
      <c r="B93" s="1">
        <v>0.9674311280250549</v>
      </c>
      <c r="C93">
        <f t="shared" si="5"/>
        <v>0.9591850145620018</v>
      </c>
      <c r="D93" s="3">
        <f t="shared" si="6"/>
        <v>-0.00824611346305315</v>
      </c>
      <c r="E93" s="4">
        <f t="shared" si="7"/>
        <v>6.799838724554643E-05</v>
      </c>
    </row>
    <row r="94" spans="1:5" ht="12.75">
      <c r="A94">
        <f t="shared" si="4"/>
        <v>87</v>
      </c>
      <c r="B94" s="1">
        <v>0.9376640319824219</v>
      </c>
      <c r="C94">
        <f t="shared" si="5"/>
        <v>0.9456223404180529</v>
      </c>
      <c r="D94" s="3">
        <f t="shared" si="6"/>
        <v>0.007958308435631056</v>
      </c>
      <c r="E94" s="4">
        <f t="shared" si="7"/>
        <v>6.333467315663643E-05</v>
      </c>
    </row>
    <row r="95" spans="1:5" ht="12.75">
      <c r="A95">
        <f t="shared" si="4"/>
        <v>88</v>
      </c>
      <c r="B95" s="1">
        <v>0.9077238440513611</v>
      </c>
      <c r="C95">
        <f t="shared" si="5"/>
        <v>0.9188525491552078</v>
      </c>
      <c r="D95" s="3">
        <f t="shared" si="6"/>
        <v>0.01112870510384667</v>
      </c>
      <c r="E95" s="4">
        <f t="shared" si="7"/>
        <v>0.0001238480772883829</v>
      </c>
    </row>
    <row r="96" spans="1:5" ht="12.75">
      <c r="A96">
        <f t="shared" si="4"/>
        <v>89</v>
      </c>
      <c r="B96" s="1">
        <v>0.8815910816192627</v>
      </c>
      <c r="C96">
        <f t="shared" si="5"/>
        <v>0.8804335493952649</v>
      </c>
      <c r="D96" s="3">
        <f t="shared" si="6"/>
        <v>-0.001157532223997837</v>
      </c>
      <c r="E96" s="4">
        <f t="shared" si="7"/>
        <v>1.3398808495933785E-06</v>
      </c>
    </row>
    <row r="97" spans="1:5" ht="12.75">
      <c r="A97">
        <f t="shared" si="4"/>
        <v>90</v>
      </c>
      <c r="B97" s="1">
        <v>0.8724186420440674</v>
      </c>
      <c r="C97">
        <f t="shared" si="5"/>
        <v>0.8325492015849715</v>
      </c>
      <c r="D97" s="3">
        <f t="shared" si="6"/>
        <v>-0.039869440459095906</v>
      </c>
      <c r="E97" s="4">
        <f t="shared" si="7"/>
        <v>0.0015895722825213937</v>
      </c>
    </row>
    <row r="98" spans="1:5" ht="12.75">
      <c r="A98">
        <f t="shared" si="4"/>
        <v>91</v>
      </c>
      <c r="B98" s="1">
        <v>0.7746371626853943</v>
      </c>
      <c r="C98">
        <f t="shared" si="5"/>
        <v>0.7778848390729124</v>
      </c>
      <c r="D98" s="3">
        <f t="shared" si="6"/>
        <v>0.003247676387518106</v>
      </c>
      <c r="E98" s="4">
        <f t="shared" si="7"/>
        <v>1.0547401918042654E-05</v>
      </c>
    </row>
    <row r="99" spans="1:5" ht="12.75">
      <c r="A99">
        <f t="shared" si="4"/>
        <v>92</v>
      </c>
      <c r="B99" s="1">
        <v>0.7171797156333923</v>
      </c>
      <c r="C99">
        <f t="shared" si="5"/>
        <v>0.7194762894219034</v>
      </c>
      <c r="D99" s="3">
        <f t="shared" si="6"/>
        <v>0.0022965737885111137</v>
      </c>
      <c r="E99" s="4">
        <f t="shared" si="7"/>
        <v>5.2742511660762894E-06</v>
      </c>
    </row>
    <row r="100" spans="1:5" ht="12.75">
      <c r="A100">
        <f t="shared" si="4"/>
        <v>93</v>
      </c>
      <c r="B100" s="1">
        <v>0.6567801833152771</v>
      </c>
      <c r="C100">
        <f t="shared" si="5"/>
        <v>0.6605408713308093</v>
      </c>
      <c r="D100" s="3">
        <f t="shared" si="6"/>
        <v>0.0037606880155321987</v>
      </c>
      <c r="E100" s="4">
        <f t="shared" si="7"/>
        <v>1.4142774350167507E-05</v>
      </c>
    </row>
    <row r="101" spans="1:5" ht="12.75">
      <c r="A101">
        <f t="shared" si="4"/>
        <v>94</v>
      </c>
      <c r="B101" s="1">
        <v>0.5982843637466431</v>
      </c>
      <c r="C101">
        <f t="shared" si="5"/>
        <v>0.6042997639298441</v>
      </c>
      <c r="D101" s="3">
        <f t="shared" si="6"/>
        <v>0.006015400183201014</v>
      </c>
      <c r="E101" s="4">
        <f t="shared" si="7"/>
        <v>3.6185039364054795E-05</v>
      </c>
    </row>
    <row r="102" spans="1:5" ht="12.75">
      <c r="A102">
        <f t="shared" si="4"/>
        <v>95</v>
      </c>
      <c r="B102" s="1">
        <v>0.5468841195106506</v>
      </c>
      <c r="C102">
        <f t="shared" si="5"/>
        <v>0.5538015447603877</v>
      </c>
      <c r="D102" s="3">
        <f t="shared" si="6"/>
        <v>0.006917425249737041</v>
      </c>
      <c r="E102" s="4">
        <f t="shared" si="7"/>
        <v>4.785077208569957E-05</v>
      </c>
    </row>
    <row r="103" spans="1:5" ht="12.75">
      <c r="A103">
        <f t="shared" si="4"/>
        <v>96</v>
      </c>
      <c r="B103" s="1">
        <v>0.5056947469711304</v>
      </c>
      <c r="C103">
        <f t="shared" si="5"/>
        <v>0.5117565526246214</v>
      </c>
      <c r="D103" s="3">
        <f t="shared" si="6"/>
        <v>0.006061805653491015</v>
      </c>
      <c r="E103" s="4">
        <f t="shared" si="7"/>
        <v>3.674548778069563E-05</v>
      </c>
    </row>
    <row r="104" spans="1:5" ht="12.75">
      <c r="A104">
        <f t="shared" si="4"/>
        <v>97</v>
      </c>
      <c r="B104" s="1">
        <v>0.47610071301460266</v>
      </c>
      <c r="C104">
        <f t="shared" si="5"/>
        <v>0.48039106355983163</v>
      </c>
      <c r="D104" s="3">
        <f t="shared" si="6"/>
        <v>0.004290350545228971</v>
      </c>
      <c r="E104" s="4">
        <f t="shared" si="7"/>
        <v>1.8407107800946533E-05</v>
      </c>
    </row>
    <row r="105" spans="1:5" ht="12.75">
      <c r="A105">
        <f t="shared" si="4"/>
        <v>98</v>
      </c>
      <c r="B105" s="1">
        <v>0.46017879247665405</v>
      </c>
      <c r="C105">
        <f t="shared" si="5"/>
        <v>0.4613291131422504</v>
      </c>
      <c r="D105" s="3">
        <f t="shared" si="6"/>
        <v>0.0011503206655963383</v>
      </c>
      <c r="E105" s="4">
        <f t="shared" si="7"/>
        <v>1.3232376336980027E-06</v>
      </c>
    </row>
    <row r="106" spans="1:5" ht="12.75">
      <c r="A106">
        <f t="shared" si="4"/>
        <v>99</v>
      </c>
      <c r="B106" s="1">
        <v>0.4553329646587372</v>
      </c>
      <c r="C106">
        <f t="shared" si="5"/>
        <v>0.45550822320545553</v>
      </c>
      <c r="D106" s="3">
        <f t="shared" si="6"/>
        <v>0.00017525854671834873</v>
      </c>
      <c r="E106" s="4">
        <f t="shared" si="7"/>
        <v>3.071555819782762E-08</v>
      </c>
    </row>
    <row r="107" spans="1:5" ht="12.75">
      <c r="A107">
        <f t="shared" si="4"/>
        <v>100</v>
      </c>
      <c r="B107" s="1">
        <v>0.463467001914978</v>
      </c>
      <c r="C107">
        <f t="shared" si="5"/>
        <v>0.4631333854056948</v>
      </c>
      <c r="D107" s="3">
        <f t="shared" si="6"/>
        <v>-0.00033361650928320774</v>
      </c>
      <c r="E107" s="4">
        <f t="shared" si="7"/>
        <v>1.1129997526631264E-07</v>
      </c>
    </row>
    <row r="108" spans="1:5" ht="12.75">
      <c r="A108">
        <f t="shared" si="4"/>
        <v>101</v>
      </c>
      <c r="B108" s="1">
        <v>0.4845809042453766</v>
      </c>
      <c r="C108">
        <f t="shared" si="5"/>
        <v>0.48367152482654174</v>
      </c>
      <c r="D108" s="3">
        <f t="shared" si="6"/>
        <v>-0.0009093794188348436</v>
      </c>
      <c r="E108" s="4">
        <f t="shared" si="7"/>
        <v>8.26970927400398E-07</v>
      </c>
    </row>
    <row r="109" spans="1:5" ht="12.75">
      <c r="A109">
        <f t="shared" si="4"/>
        <v>102</v>
      </c>
      <c r="B109" s="1">
        <v>0.5162516832351685</v>
      </c>
      <c r="C109">
        <f t="shared" si="5"/>
        <v>0.51588643234898</v>
      </c>
      <c r="D109" s="3">
        <f t="shared" si="6"/>
        <v>-0.0003652508861884396</v>
      </c>
      <c r="E109" s="4">
        <f t="shared" si="7"/>
        <v>1.3340820986144046E-07</v>
      </c>
    </row>
    <row r="110" spans="1:5" ht="12.75">
      <c r="A110">
        <f t="shared" si="4"/>
        <v>103</v>
      </c>
      <c r="B110" s="1">
        <v>0.5564026832580566</v>
      </c>
      <c r="C110">
        <f t="shared" si="5"/>
        <v>0.557911938025259</v>
      </c>
      <c r="D110" s="3">
        <f t="shared" si="6"/>
        <v>0.001509254767202317</v>
      </c>
      <c r="E110" s="4">
        <f t="shared" si="7"/>
        <v>2.2778499523229203E-06</v>
      </c>
    </row>
    <row r="111" spans="1:5" ht="12.75">
      <c r="A111">
        <f t="shared" si="4"/>
        <v>104</v>
      </c>
      <c r="B111" s="1">
        <v>0.6046877503395081</v>
      </c>
      <c r="C111">
        <f t="shared" si="5"/>
        <v>0.6073590204485254</v>
      </c>
      <c r="D111" s="3">
        <f t="shared" si="6"/>
        <v>0.002671270109017354</v>
      </c>
      <c r="E111" s="4">
        <f t="shared" si="7"/>
        <v>7.135683995329587E-06</v>
      </c>
    </row>
    <row r="112" spans="1:5" ht="12.75">
      <c r="A112">
        <f t="shared" si="4"/>
        <v>105</v>
      </c>
      <c r="B112" s="1">
        <v>0.6569532155990601</v>
      </c>
      <c r="C112">
        <f t="shared" si="5"/>
        <v>0.661450721799434</v>
      </c>
      <c r="D112" s="3">
        <f t="shared" si="6"/>
        <v>0.004497506200373924</v>
      </c>
      <c r="E112" s="4">
        <f t="shared" si="7"/>
        <v>2.0227562022401892E-05</v>
      </c>
    </row>
    <row r="113" spans="1:5" ht="12.75">
      <c r="A113">
        <f t="shared" si="4"/>
        <v>106</v>
      </c>
      <c r="B113" s="1">
        <v>0.713199257850647</v>
      </c>
      <c r="C113">
        <f t="shared" si="5"/>
        <v>0.7171772628950545</v>
      </c>
      <c r="D113" s="3">
        <f t="shared" si="6"/>
        <v>0.003978005044407484</v>
      </c>
      <c r="E113" s="4">
        <f t="shared" si="7"/>
        <v>1.582452413333139E-05</v>
      </c>
    </row>
    <row r="114" spans="1:5" ht="12.75">
      <c r="A114">
        <f t="shared" si="4"/>
        <v>107</v>
      </c>
      <c r="B114" s="1">
        <v>0.7720412015914917</v>
      </c>
      <c r="C114">
        <f t="shared" si="5"/>
        <v>0.7714627052543106</v>
      </c>
      <c r="D114" s="3">
        <f t="shared" si="6"/>
        <v>-0.0005784963371811003</v>
      </c>
      <c r="E114" s="4">
        <f t="shared" si="7"/>
        <v>3.3465801213194925E-07</v>
      </c>
    </row>
    <row r="115" spans="1:5" ht="12.75">
      <c r="A115">
        <f t="shared" si="4"/>
        <v>108</v>
      </c>
      <c r="B115" s="1">
        <v>0.8224030137062073</v>
      </c>
      <c r="C115">
        <f t="shared" si="5"/>
        <v>0.8213339419660142</v>
      </c>
      <c r="D115" s="3">
        <f t="shared" si="6"/>
        <v>-0.001069071740193106</v>
      </c>
      <c r="E115" s="4">
        <f t="shared" si="7"/>
        <v>1.142914385679516E-06</v>
      </c>
    </row>
    <row r="116" spans="1:5" ht="12.75">
      <c r="A116">
        <f t="shared" si="4"/>
        <v>109</v>
      </c>
      <c r="B116" s="1">
        <v>0.8597849607467651</v>
      </c>
      <c r="C116">
        <f t="shared" si="5"/>
        <v>0.864082743213575</v>
      </c>
      <c r="D116" s="3">
        <f t="shared" si="6"/>
        <v>0.004297782466809896</v>
      </c>
      <c r="E116" s="4">
        <f t="shared" si="7"/>
        <v>1.8470934132018558E-05</v>
      </c>
    </row>
    <row r="117" spans="1:5" ht="12.75">
      <c r="A117">
        <f t="shared" si="4"/>
        <v>110</v>
      </c>
      <c r="B117" s="1">
        <v>0.890763521194458</v>
      </c>
      <c r="C117">
        <f t="shared" si="5"/>
        <v>0.8974120347812489</v>
      </c>
      <c r="D117" s="3">
        <f t="shared" si="6"/>
        <v>0.006648513586790861</v>
      </c>
      <c r="E117" s="4">
        <f t="shared" si="7"/>
        <v>4.420273291374268E-05</v>
      </c>
    </row>
    <row r="118" spans="1:5" ht="12.75">
      <c r="A118">
        <f t="shared" si="4"/>
        <v>111</v>
      </c>
      <c r="B118" s="1">
        <v>0.9123966097831726</v>
      </c>
      <c r="C118">
        <f t="shared" si="5"/>
        <v>0.919558520007147</v>
      </c>
      <c r="D118" s="3">
        <f t="shared" si="6"/>
        <v>0.007161910223974388</v>
      </c>
      <c r="E118" s="4">
        <f t="shared" si="7"/>
        <v>5.129295805626887E-05</v>
      </c>
    </row>
    <row r="119" spans="1:5" ht="12.75">
      <c r="A119">
        <f t="shared" si="4"/>
        <v>112</v>
      </c>
      <c r="B119" s="1">
        <v>0.9222612977027893</v>
      </c>
      <c r="C119">
        <f t="shared" si="5"/>
        <v>0.9293851126757477</v>
      </c>
      <c r="D119" s="3">
        <f t="shared" si="6"/>
        <v>0.007123814972958442</v>
      </c>
      <c r="E119" s="4">
        <f t="shared" si="7"/>
        <v>5.074873976894689E-05</v>
      </c>
    </row>
    <row r="120" spans="1:5" ht="12.75">
      <c r="A120">
        <f t="shared" si="4"/>
        <v>113</v>
      </c>
      <c r="B120" s="1">
        <v>0.9241650104522705</v>
      </c>
      <c r="C120">
        <f t="shared" si="5"/>
        <v>0.9264383526282313</v>
      </c>
      <c r="D120" s="3">
        <f t="shared" si="6"/>
        <v>0.0022733421759607575</v>
      </c>
      <c r="E120" s="4">
        <f t="shared" si="7"/>
        <v>5.168084649001992E-06</v>
      </c>
    </row>
    <row r="121" spans="1:5" ht="12.75">
      <c r="A121">
        <f t="shared" si="4"/>
        <v>114</v>
      </c>
      <c r="B121" s="1">
        <v>0.9096275568008423</v>
      </c>
      <c r="C121">
        <f t="shared" si="5"/>
        <v>0.9109679313666059</v>
      </c>
      <c r="D121" s="3">
        <f t="shared" si="6"/>
        <v>0.0013403745657636357</v>
      </c>
      <c r="E121" s="4">
        <f t="shared" si="7"/>
        <v>1.796603976546055E-06</v>
      </c>
    </row>
    <row r="122" spans="1:5" ht="12.75">
      <c r="A122">
        <f t="shared" si="4"/>
        <v>115</v>
      </c>
      <c r="B122" s="1">
        <v>0.881244957447052</v>
      </c>
      <c r="C122">
        <f t="shared" si="5"/>
        <v>0.8839075525779457</v>
      </c>
      <c r="D122" s="3">
        <f t="shared" si="6"/>
        <v>0.00266259513089373</v>
      </c>
      <c r="E122" s="4">
        <f t="shared" si="7"/>
        <v>7.089412831059E-06</v>
      </c>
    </row>
    <row r="123" spans="1:5" ht="12.75">
      <c r="A123">
        <f t="shared" si="4"/>
        <v>116</v>
      </c>
      <c r="B123" s="1">
        <v>0.8495741486549377</v>
      </c>
      <c r="C123">
        <f t="shared" si="5"/>
        <v>0.8468184763101114</v>
      </c>
      <c r="D123" s="3">
        <f t="shared" si="6"/>
        <v>-0.002755672344826321</v>
      </c>
      <c r="E123" s="4">
        <f t="shared" si="7"/>
        <v>7.593730072040594E-06</v>
      </c>
    </row>
    <row r="124" spans="1:5" ht="12.75">
      <c r="A124">
        <f t="shared" si="4"/>
        <v>117</v>
      </c>
      <c r="B124" s="1">
        <v>0.8118460774421692</v>
      </c>
      <c r="C124">
        <f t="shared" si="5"/>
        <v>0.8017991289607529</v>
      </c>
      <c r="D124" s="3">
        <f t="shared" si="6"/>
        <v>-0.010046948481416296</v>
      </c>
      <c r="E124" s="4">
        <f t="shared" si="7"/>
        <v>0.00010094117378823322</v>
      </c>
    </row>
    <row r="125" spans="1:5" ht="12.75">
      <c r="A125">
        <f t="shared" si="4"/>
        <v>118</v>
      </c>
      <c r="B125" s="1">
        <v>0.7666761875152588</v>
      </c>
      <c r="C125">
        <f t="shared" si="5"/>
        <v>0.7513659936233031</v>
      </c>
      <c r="D125" s="3">
        <f t="shared" si="6"/>
        <v>-0.015310193891955648</v>
      </c>
      <c r="E125" s="4">
        <f t="shared" si="7"/>
        <v>0.00023440203700927602</v>
      </c>
    </row>
    <row r="126" spans="1:5" ht="12.75">
      <c r="A126">
        <f t="shared" si="4"/>
        <v>119</v>
      </c>
      <c r="B126" s="1">
        <v>0.7149298787117004</v>
      </c>
      <c r="C126">
        <f t="shared" si="5"/>
        <v>0.6983125278650234</v>
      </c>
      <c r="D126" s="3">
        <f t="shared" si="6"/>
        <v>-0.016617350846677037</v>
      </c>
      <c r="E126" s="4">
        <f t="shared" si="7"/>
        <v>0.000276136349161558</v>
      </c>
    </row>
    <row r="127" spans="1:5" ht="12.75">
      <c r="A127">
        <f t="shared" si="4"/>
        <v>120</v>
      </c>
      <c r="B127" s="1">
        <v>0.6643950343132019</v>
      </c>
      <c r="C127">
        <f t="shared" si="5"/>
        <v>0.6455540070821159</v>
      </c>
      <c r="D127" s="3">
        <f t="shared" si="6"/>
        <v>-0.01884102723108605</v>
      </c>
      <c r="E127" s="4">
        <f t="shared" si="7"/>
        <v>0.00035498430712252606</v>
      </c>
    </row>
    <row r="128" spans="1:5" ht="12.75">
      <c r="A128">
        <f t="shared" si="4"/>
        <v>121</v>
      </c>
      <c r="B128" s="1">
        <v>0.6105719208717346</v>
      </c>
      <c r="C128">
        <f t="shared" si="5"/>
        <v>0.5959669011023077</v>
      </c>
      <c r="D128" s="3">
        <f t="shared" si="6"/>
        <v>-0.014605019769426963</v>
      </c>
      <c r="E128" s="4">
        <f t="shared" si="7"/>
        <v>0.00021330660246535242</v>
      </c>
    </row>
    <row r="129" spans="1:5" ht="12.75">
      <c r="A129">
        <f t="shared" si="4"/>
        <v>122</v>
      </c>
      <c r="B129" s="1">
        <v>0.5636714100837708</v>
      </c>
      <c r="C129">
        <f t="shared" si="5"/>
        <v>0.5522316242543602</v>
      </c>
      <c r="D129" s="3">
        <f t="shared" si="6"/>
        <v>-0.01143978582941052</v>
      </c>
      <c r="E129" s="4">
        <f t="shared" si="7"/>
        <v>0.00013086869982278175</v>
      </c>
    </row>
    <row r="130" spans="1:5" ht="12.75">
      <c r="A130">
        <f t="shared" si="4"/>
        <v>123</v>
      </c>
      <c r="B130" s="1">
        <v>0.524039626121521</v>
      </c>
      <c r="C130">
        <f t="shared" si="5"/>
        <v>0.5166872456652366</v>
      </c>
      <c r="D130" s="3">
        <f t="shared" si="6"/>
        <v>-0.007352380456284391</v>
      </c>
      <c r="E130" s="4">
        <f t="shared" si="7"/>
        <v>5.405749837395267E-05</v>
      </c>
    </row>
    <row r="131" spans="1:5" ht="12.75">
      <c r="A131">
        <f t="shared" si="4"/>
        <v>124</v>
      </c>
      <c r="B131" s="1">
        <v>0.4960031509399414</v>
      </c>
      <c r="C131">
        <f t="shared" si="5"/>
        <v>0.49120602473792724</v>
      </c>
      <c r="D131" s="3">
        <f t="shared" si="6"/>
        <v>-0.004797126202014168</v>
      </c>
      <c r="E131" s="4">
        <f t="shared" si="7"/>
        <v>2.3012419798050877E-05</v>
      </c>
    </row>
    <row r="132" spans="1:5" ht="12.75">
      <c r="A132">
        <f t="shared" si="4"/>
        <v>125</v>
      </c>
      <c r="B132" s="1">
        <v>0.4811196029186249</v>
      </c>
      <c r="C132">
        <f t="shared" si="5"/>
        <v>0.4770944897802748</v>
      </c>
      <c r="D132" s="3">
        <f t="shared" si="6"/>
        <v>-0.004025113138350078</v>
      </c>
      <c r="E132" s="4">
        <f t="shared" si="7"/>
        <v>1.6201535776518416E-05</v>
      </c>
    </row>
    <row r="133" spans="1:5" ht="12.75">
      <c r="A133">
        <f t="shared" si="4"/>
        <v>126</v>
      </c>
      <c r="B133" s="1">
        <v>0.4755815267562866</v>
      </c>
      <c r="C133">
        <f t="shared" si="5"/>
        <v>0.4750262717241247</v>
      </c>
      <c r="D133" s="3">
        <f t="shared" si="6"/>
        <v>-0.0005552550321619165</v>
      </c>
      <c r="E133" s="4">
        <f t="shared" si="7"/>
        <v>3.0830815074113096E-07</v>
      </c>
    </row>
    <row r="134" spans="1:5" ht="12.75">
      <c r="A134">
        <f t="shared" si="4"/>
        <v>127</v>
      </c>
      <c r="B134" s="1">
        <v>0.4833694398403168</v>
      </c>
      <c r="C134">
        <f t="shared" si="5"/>
        <v>0.48501012507352936</v>
      </c>
      <c r="D134" s="3">
        <f t="shared" si="6"/>
        <v>0.001640685233212591</v>
      </c>
      <c r="E134" s="4">
        <f t="shared" si="7"/>
        <v>2.691848034481854E-06</v>
      </c>
    </row>
    <row r="135" spans="1:5" ht="12.75">
      <c r="A135">
        <f t="shared" si="4"/>
        <v>128</v>
      </c>
      <c r="B135" s="1">
        <v>0.5044833421707153</v>
      </c>
      <c r="C135">
        <f t="shared" si="5"/>
        <v>0.506394614261778</v>
      </c>
      <c r="D135" s="3">
        <f t="shared" si="6"/>
        <v>0.0019112720910626768</v>
      </c>
      <c r="E135" s="4">
        <f t="shared" si="7"/>
        <v>3.6529610060750973E-06</v>
      </c>
    </row>
    <row r="136" spans="1:5" ht="12.75">
      <c r="A136">
        <f t="shared" si="4"/>
        <v>129</v>
      </c>
      <c r="B136" s="1">
        <v>0.5323467254638672</v>
      </c>
      <c r="C136">
        <f t="shared" si="5"/>
        <v>0.5379089238560465</v>
      </c>
      <c r="D136" s="3">
        <f t="shared" si="6"/>
        <v>0.005562198392179307</v>
      </c>
      <c r="E136" s="4">
        <f t="shared" si="7"/>
        <v>3.093805095396207E-05</v>
      </c>
    </row>
    <row r="137" spans="1:5" ht="12.75">
      <c r="A137">
        <f aca="true" t="shared" si="8" ref="A137:A200">A136+1</f>
        <v>130</v>
      </c>
      <c r="B137" s="1">
        <v>0.5681710839271545</v>
      </c>
      <c r="C137">
        <f aca="true" t="shared" si="9" ref="C137:C200">$B$3*SIN($B$4*A137+$D$3)*EXP(-$D$4*A137)+$F$3+$F$4*A137</f>
        <v>0.5777372766628622</v>
      </c>
      <c r="D137" s="3">
        <f aca="true" t="shared" si="10" ref="D137:D200">C137-B137</f>
        <v>0.00956619273570769</v>
      </c>
      <c r="E137" s="4">
        <f aca="true" t="shared" si="11" ref="E137:E200">D137*D137</f>
        <v>9.151204345670659E-05</v>
      </c>
    </row>
    <row r="138" spans="1:5" ht="12.75">
      <c r="A138">
        <f t="shared" si="8"/>
        <v>131</v>
      </c>
      <c r="B138" s="1">
        <v>0.6097065806388855</v>
      </c>
      <c r="C138">
        <f t="shared" si="9"/>
        <v>0.6236226225469561</v>
      </c>
      <c r="D138" s="3">
        <f t="shared" si="10"/>
        <v>0.013916041908070609</v>
      </c>
      <c r="E138" s="4">
        <f t="shared" si="11"/>
        <v>0.00019365622238717747</v>
      </c>
    </row>
    <row r="139" spans="1:5" ht="12.75">
      <c r="A139">
        <f t="shared" si="8"/>
        <v>132</v>
      </c>
      <c r="B139" s="1">
        <v>0.6553956270217896</v>
      </c>
      <c r="C139">
        <f t="shared" si="9"/>
        <v>0.6729936912444722</v>
      </c>
      <c r="D139" s="3">
        <f t="shared" si="10"/>
        <v>0.01759806422268262</v>
      </c>
      <c r="E139" s="4">
        <f t="shared" si="11"/>
        <v>0.000309691864385662</v>
      </c>
    </row>
    <row r="140" spans="1:5" ht="12.75">
      <c r="A140">
        <f t="shared" si="8"/>
        <v>133</v>
      </c>
      <c r="B140" s="1">
        <v>0.7041998505592346</v>
      </c>
      <c r="C140">
        <f t="shared" si="9"/>
        <v>0.7231082686403629</v>
      </c>
      <c r="D140" s="3">
        <f t="shared" si="10"/>
        <v>0.01890841808112831</v>
      </c>
      <c r="E140" s="4">
        <f t="shared" si="11"/>
        <v>0.00035752827433073995</v>
      </c>
    </row>
    <row r="141" spans="1:5" ht="12.75">
      <c r="A141">
        <f t="shared" si="8"/>
        <v>134</v>
      </c>
      <c r="B141" s="1">
        <v>0.7542155385017395</v>
      </c>
      <c r="C141">
        <f t="shared" si="9"/>
        <v>0.7712047228596488</v>
      </c>
      <c r="D141" s="3">
        <f t="shared" si="10"/>
        <v>0.016989184357909304</v>
      </c>
      <c r="E141" s="4">
        <f t="shared" si="11"/>
        <v>0.00028863238514703014</v>
      </c>
    </row>
    <row r="142" spans="1:5" ht="12.75">
      <c r="A142">
        <f t="shared" si="8"/>
        <v>135</v>
      </c>
      <c r="B142" s="1">
        <v>0.8204993009567261</v>
      </c>
      <c r="C142">
        <f t="shared" si="9"/>
        <v>0.8146534166118301</v>
      </c>
      <c r="D142" s="3">
        <f t="shared" si="10"/>
        <v>-0.0058458843448959685</v>
      </c>
      <c r="E142" s="4">
        <f t="shared" si="11"/>
        <v>3.4174363773899765E-05</v>
      </c>
    </row>
    <row r="143" spans="1:5" ht="12.75">
      <c r="A143">
        <f t="shared" si="8"/>
        <v>136</v>
      </c>
      <c r="B143" s="1">
        <v>0.8459397554397583</v>
      </c>
      <c r="C143">
        <f t="shared" si="9"/>
        <v>0.8510997134399743</v>
      </c>
      <c r="D143" s="3">
        <f t="shared" si="10"/>
        <v>0.005159958000215958</v>
      </c>
      <c r="E143" s="4">
        <f t="shared" si="11"/>
        <v>2.6625166563992674E-05</v>
      </c>
    </row>
    <row r="144" spans="1:5" ht="12.75">
      <c r="A144">
        <f t="shared" si="8"/>
        <v>137</v>
      </c>
      <c r="B144" s="1">
        <v>0.8708611130714417</v>
      </c>
      <c r="C144">
        <f t="shared" si="9"/>
        <v>0.8785908103775452</v>
      </c>
      <c r="D144" s="3">
        <f t="shared" si="10"/>
        <v>0.007729697306103511</v>
      </c>
      <c r="E144" s="4">
        <f t="shared" si="11"/>
        <v>5.974822044398388E-05</v>
      </c>
    </row>
    <row r="145" spans="1:5" ht="12.75">
      <c r="A145">
        <f t="shared" si="8"/>
        <v>138</v>
      </c>
      <c r="B145" s="1">
        <v>0.8904173970222473</v>
      </c>
      <c r="C145">
        <f t="shared" si="9"/>
        <v>0.895679575734888</v>
      </c>
      <c r="D145" s="3">
        <f t="shared" si="10"/>
        <v>0.005262178712640675</v>
      </c>
      <c r="E145" s="4">
        <f t="shared" si="11"/>
        <v>2.769052480376867E-05</v>
      </c>
    </row>
    <row r="146" spans="1:5" ht="12.75">
      <c r="A146">
        <f t="shared" si="8"/>
        <v>139</v>
      </c>
      <c r="B146" s="1">
        <v>0.8982052803039551</v>
      </c>
      <c r="C146">
        <f t="shared" si="9"/>
        <v>0.9014998832227653</v>
      </c>
      <c r="D146" s="3">
        <f t="shared" si="10"/>
        <v>0.00329460291881023</v>
      </c>
      <c r="E146" s="4">
        <f t="shared" si="11"/>
        <v>1.0854408392632886E-05</v>
      </c>
    </row>
    <row r="147" spans="1:5" ht="12.75">
      <c r="A147">
        <f t="shared" si="8"/>
        <v>140</v>
      </c>
      <c r="B147" s="1">
        <v>0.8976861238479614</v>
      </c>
      <c r="C147">
        <f t="shared" si="9"/>
        <v>0.8958095376385905</v>
      </c>
      <c r="D147" s="3">
        <f t="shared" si="10"/>
        <v>-0.001876586209370923</v>
      </c>
      <c r="E147" s="4">
        <f t="shared" si="11"/>
        <v>3.5215758012011293E-06</v>
      </c>
    </row>
    <row r="148" spans="1:5" ht="12.75">
      <c r="A148">
        <f t="shared" si="8"/>
        <v>141</v>
      </c>
      <c r="B148" s="1">
        <v>0.8822833299636841</v>
      </c>
      <c r="C148">
        <f t="shared" si="9"/>
        <v>0.8789986927708171</v>
      </c>
      <c r="D148" s="3">
        <f t="shared" si="10"/>
        <v>-0.0032846371928669793</v>
      </c>
      <c r="E148" s="4">
        <f t="shared" si="11"/>
        <v>1.078884148876507E-05</v>
      </c>
    </row>
    <row r="149" spans="1:5" ht="12.75">
      <c r="A149">
        <f t="shared" si="8"/>
        <v>142</v>
      </c>
      <c r="B149" s="1">
        <v>0.8658422231674194</v>
      </c>
      <c r="C149">
        <f t="shared" si="9"/>
        <v>0.8520635685655367</v>
      </c>
      <c r="D149" s="3">
        <f t="shared" si="10"/>
        <v>-0.013778654601882767</v>
      </c>
      <c r="E149" s="4">
        <f t="shared" si="11"/>
        <v>0.00018985132263798514</v>
      </c>
    </row>
    <row r="150" spans="1:5" ht="12.75">
      <c r="A150">
        <f t="shared" si="8"/>
        <v>143</v>
      </c>
      <c r="B150" s="1">
        <v>0.8390172123908997</v>
      </c>
      <c r="C150">
        <f t="shared" si="9"/>
        <v>0.8165471767446061</v>
      </c>
      <c r="D150" s="3">
        <f t="shared" si="10"/>
        <v>-0.022470035646293574</v>
      </c>
      <c r="E150" s="4">
        <f t="shared" si="11"/>
        <v>0.0005049025019457039</v>
      </c>
    </row>
    <row r="151" spans="1:5" ht="12.75">
      <c r="A151">
        <f t="shared" si="8"/>
        <v>144</v>
      </c>
      <c r="B151" s="1">
        <v>0.7938473224639893</v>
      </c>
      <c r="C151">
        <f t="shared" si="9"/>
        <v>0.7744505578143205</v>
      </c>
      <c r="D151" s="3">
        <f t="shared" si="10"/>
        <v>-0.019396764649668774</v>
      </c>
      <c r="E151" s="4">
        <f t="shared" si="11"/>
        <v>0.0003762344788746402</v>
      </c>
    </row>
    <row r="152" spans="1:5" ht="12.75">
      <c r="A152">
        <f t="shared" si="8"/>
        <v>145</v>
      </c>
      <c r="B152" s="1">
        <v>0.75577312707901</v>
      </c>
      <c r="C152">
        <f t="shared" si="9"/>
        <v>0.7281196203517931</v>
      </c>
      <c r="D152" s="3">
        <f t="shared" si="10"/>
        <v>-0.027653506727216892</v>
      </c>
      <c r="E152" s="4">
        <f t="shared" si="11"/>
        <v>0.0007647164343122299</v>
      </c>
    </row>
    <row r="153" spans="1:5" ht="12.75">
      <c r="A153">
        <f t="shared" si="8"/>
        <v>146</v>
      </c>
      <c r="B153" s="1">
        <v>0.714410662651062</v>
      </c>
      <c r="C153">
        <f t="shared" si="9"/>
        <v>0.6801139702259276</v>
      </c>
      <c r="D153" s="3">
        <f t="shared" si="10"/>
        <v>-0.034296692425134445</v>
      </c>
      <c r="E153" s="4">
        <f t="shared" si="11"/>
        <v>0.0011762631113042745</v>
      </c>
    </row>
    <row r="154" spans="1:5" ht="12.75">
      <c r="A154">
        <f t="shared" si="8"/>
        <v>147</v>
      </c>
      <c r="B154" s="1">
        <v>0.668721616268158</v>
      </c>
      <c r="C154">
        <f t="shared" si="9"/>
        <v>0.633065054236221</v>
      </c>
      <c r="D154" s="3">
        <f t="shared" si="10"/>
        <v>-0.03565656203193701</v>
      </c>
      <c r="E154" s="4">
        <f t="shared" si="11"/>
        <v>0.001271390415937372</v>
      </c>
    </row>
    <row r="155" spans="1:5" ht="12.75">
      <c r="A155">
        <f t="shared" si="8"/>
        <v>148</v>
      </c>
      <c r="B155" s="1">
        <v>0.6223403215408325</v>
      </c>
      <c r="C155">
        <f t="shared" si="9"/>
        <v>0.5895314710199175</v>
      </c>
      <c r="D155" s="3">
        <f t="shared" si="10"/>
        <v>-0.03280885052091498</v>
      </c>
      <c r="E155" s="4">
        <f t="shared" si="11"/>
        <v>0.001076420672503743</v>
      </c>
    </row>
    <row r="156" spans="1:5" ht="12.75">
      <c r="A156">
        <f t="shared" si="8"/>
        <v>149</v>
      </c>
      <c r="B156" s="1">
        <v>0.578208863735199</v>
      </c>
      <c r="C156">
        <f t="shared" si="9"/>
        <v>0.5518593962198571</v>
      </c>
      <c r="D156" s="3">
        <f t="shared" si="10"/>
        <v>-0.02634946751534184</v>
      </c>
      <c r="E156" s="4">
        <f t="shared" si="11"/>
        <v>0.0006942944383420549</v>
      </c>
    </row>
    <row r="157" spans="1:5" ht="12.75">
      <c r="A157">
        <f t="shared" si="8"/>
        <v>150</v>
      </c>
      <c r="B157" s="1">
        <v>0.5413460731506348</v>
      </c>
      <c r="C157">
        <f t="shared" si="9"/>
        <v>0.522055727039091</v>
      </c>
      <c r="D157" s="3">
        <f t="shared" si="10"/>
        <v>-0.019290346111543788</v>
      </c>
      <c r="E157" s="4">
        <f t="shared" si="11"/>
        <v>0.00037211745310315253</v>
      </c>
    </row>
    <row r="158" spans="1:5" ht="12.75">
      <c r="A158">
        <f t="shared" si="8"/>
        <v>151</v>
      </c>
      <c r="B158" s="1">
        <v>0.5165978670120239</v>
      </c>
      <c r="C158">
        <f t="shared" si="9"/>
        <v>0.5016807955465575</v>
      </c>
      <c r="D158" s="3">
        <f t="shared" si="10"/>
        <v>-0.014917071465466392</v>
      </c>
      <c r="E158" s="4">
        <f t="shared" si="11"/>
        <v>0.00022251902110583164</v>
      </c>
    </row>
    <row r="159" spans="1:5" ht="12.75">
      <c r="A159">
        <f t="shared" si="8"/>
        <v>152</v>
      </c>
      <c r="B159" s="1">
        <v>0.5030987858772278</v>
      </c>
      <c r="C159">
        <f t="shared" si="9"/>
        <v>0.4917663750514807</v>
      </c>
      <c r="D159" s="3">
        <f t="shared" si="10"/>
        <v>-0.011332410825747097</v>
      </c>
      <c r="E159" s="4">
        <f t="shared" si="11"/>
        <v>0.00012842353512351</v>
      </c>
    </row>
    <row r="160" spans="1:5" ht="12.75">
      <c r="A160">
        <f t="shared" si="8"/>
        <v>153</v>
      </c>
      <c r="B160" s="1">
        <v>0.4979068636894226</v>
      </c>
      <c r="C160">
        <f t="shared" si="9"/>
        <v>0.49276327402363324</v>
      </c>
      <c r="D160" s="3">
        <f t="shared" si="10"/>
        <v>-0.005143589665789372</v>
      </c>
      <c r="E160" s="4">
        <f t="shared" si="11"/>
        <v>2.6456514650015223E-05</v>
      </c>
    </row>
    <row r="161" spans="1:5" ht="12.75">
      <c r="A161">
        <f t="shared" si="8"/>
        <v>154</v>
      </c>
      <c r="B161" s="1">
        <v>0.5041372179985046</v>
      </c>
      <c r="C161">
        <f t="shared" si="9"/>
        <v>0.5045211580861991</v>
      </c>
      <c r="D161" s="3">
        <f t="shared" si="10"/>
        <v>0.00038394008769448984</v>
      </c>
      <c r="E161" s="4">
        <f t="shared" si="11"/>
        <v>1.4740999093885255E-07</v>
      </c>
    </row>
    <row r="162" spans="1:5" ht="12.75">
      <c r="A162">
        <f t="shared" si="8"/>
        <v>155</v>
      </c>
      <c r="B162" s="1">
        <v>0.5230012536048889</v>
      </c>
      <c r="C162">
        <f t="shared" si="9"/>
        <v>0.5263014548799468</v>
      </c>
      <c r="D162" s="3">
        <f t="shared" si="10"/>
        <v>0.0033002012750579235</v>
      </c>
      <c r="E162" s="4">
        <f t="shared" si="11"/>
        <v>1.0891328455893944E-05</v>
      </c>
    </row>
    <row r="163" spans="1:5" ht="12.75">
      <c r="A163">
        <f t="shared" si="8"/>
        <v>156</v>
      </c>
      <c r="B163" s="1">
        <v>0.5482686758041382</v>
      </c>
      <c r="C163">
        <f t="shared" si="9"/>
        <v>0.556822377924446</v>
      </c>
      <c r="D163" s="3">
        <f t="shared" si="10"/>
        <v>0.008553702120307816</v>
      </c>
      <c r="E163" s="4">
        <f t="shared" si="11"/>
        <v>7.316581996295842E-05</v>
      </c>
    </row>
    <row r="164" spans="1:5" ht="12.75">
      <c r="A164">
        <f t="shared" si="8"/>
        <v>157</v>
      </c>
      <c r="B164" s="1">
        <v>0.5827085375785828</v>
      </c>
      <c r="C164">
        <f t="shared" si="9"/>
        <v>0.5943333538533493</v>
      </c>
      <c r="D164" s="3">
        <f t="shared" si="10"/>
        <v>0.011624816274766525</v>
      </c>
      <c r="E164" s="4">
        <f t="shared" si="11"/>
        <v>0.00013513635342207668</v>
      </c>
    </row>
    <row r="165" spans="1:5" ht="12.75">
      <c r="A165">
        <f t="shared" si="8"/>
        <v>158</v>
      </c>
      <c r="B165" s="1">
        <v>0.6216480731964111</v>
      </c>
      <c r="C165">
        <f t="shared" si="9"/>
        <v>0.6367145480039885</v>
      </c>
      <c r="D165" s="3">
        <f t="shared" si="10"/>
        <v>0.01506647480757739</v>
      </c>
      <c r="E165" s="4">
        <f t="shared" si="11"/>
        <v>0.00022699866312736415</v>
      </c>
    </row>
    <row r="166" spans="1:5" ht="12.75">
      <c r="A166">
        <f t="shared" si="8"/>
        <v>159</v>
      </c>
      <c r="B166" s="1">
        <v>0.6624913215637207</v>
      </c>
      <c r="C166">
        <f t="shared" si="9"/>
        <v>0.6815958420905248</v>
      </c>
      <c r="D166" s="3">
        <f t="shared" si="10"/>
        <v>0.019104520526804114</v>
      </c>
      <c r="E166" s="4">
        <f t="shared" si="11"/>
        <v>0.0003649827045590797</v>
      </c>
    </row>
    <row r="167" spans="1:5" ht="12.75">
      <c r="A167">
        <f t="shared" si="8"/>
        <v>160</v>
      </c>
      <c r="B167" s="1">
        <v>0.7050651907920837</v>
      </c>
      <c r="C167">
        <f t="shared" si="9"/>
        <v>0.7264885961202877</v>
      </c>
      <c r="D167" s="3">
        <f t="shared" si="10"/>
        <v>0.02142340532820397</v>
      </c>
      <c r="E167" s="4">
        <f t="shared" si="11"/>
        <v>0.00045896229585651825</v>
      </c>
    </row>
    <row r="168" spans="1:5" ht="12.75">
      <c r="A168">
        <f t="shared" si="8"/>
        <v>161</v>
      </c>
      <c r="B168" s="1">
        <v>0.7490236163139343</v>
      </c>
      <c r="C168">
        <f t="shared" si="9"/>
        <v>0.7689228782948582</v>
      </c>
      <c r="D168" s="3">
        <f t="shared" si="10"/>
        <v>0.019899261980923844</v>
      </c>
      <c r="E168" s="4">
        <f t="shared" si="11"/>
        <v>0.0003959806273854411</v>
      </c>
    </row>
    <row r="169" spans="1:5" ht="12.75">
      <c r="A169">
        <f t="shared" si="8"/>
        <v>162</v>
      </c>
      <c r="B169" s="1">
        <v>0.8339983224868774</v>
      </c>
      <c r="C169">
        <f t="shared" si="9"/>
        <v>0.8065826039870955</v>
      </c>
      <c r="D169" s="3">
        <f t="shared" si="10"/>
        <v>-0.02741571849978197</v>
      </c>
      <c r="E169" s="4">
        <f t="shared" si="11"/>
        <v>0.0007516216208592874</v>
      </c>
    </row>
    <row r="170" spans="1:5" ht="12.75">
      <c r="A170">
        <f t="shared" si="8"/>
        <v>163</v>
      </c>
      <c r="B170" s="1">
        <v>0.8275949358940125</v>
      </c>
      <c r="C170">
        <f t="shared" si="9"/>
        <v>0.837431198140607</v>
      </c>
      <c r="D170" s="3">
        <f t="shared" si="10"/>
        <v>0.009836262246594507</v>
      </c>
      <c r="E170" s="4">
        <f t="shared" si="11"/>
        <v>9.675205498378043E-05</v>
      </c>
    </row>
    <row r="171" spans="1:5" ht="12.75">
      <c r="A171">
        <f t="shared" si="8"/>
        <v>164</v>
      </c>
      <c r="B171" s="1">
        <v>0.8559775352478027</v>
      </c>
      <c r="C171">
        <f t="shared" si="9"/>
        <v>0.8598209718779479</v>
      </c>
      <c r="D171" s="3">
        <f t="shared" si="10"/>
        <v>0.0038434366301451917</v>
      </c>
      <c r="E171" s="4">
        <f t="shared" si="11"/>
        <v>1.4772005129941827E-05</v>
      </c>
    </row>
    <row r="172" spans="1:5" ht="12.75">
      <c r="A172">
        <f t="shared" si="8"/>
        <v>165</v>
      </c>
      <c r="B172" s="1">
        <v>0.8762260675430298</v>
      </c>
      <c r="C172">
        <f t="shared" si="9"/>
        <v>0.8725803490226117</v>
      </c>
      <c r="D172" s="3">
        <f t="shared" si="10"/>
        <v>-0.003645718520418062</v>
      </c>
      <c r="E172" s="4">
        <f t="shared" si="11"/>
        <v>1.3291263530119263E-05</v>
      </c>
    </row>
    <row r="173" spans="1:5" ht="12.75">
      <c r="A173">
        <f t="shared" si="8"/>
        <v>166</v>
      </c>
      <c r="B173" s="1">
        <v>0.9054740071296692</v>
      </c>
      <c r="C173">
        <f t="shared" si="9"/>
        <v>0.8750743370189565</v>
      </c>
      <c r="D173" s="3">
        <f t="shared" si="10"/>
        <v>-0.03039967011071265</v>
      </c>
      <c r="E173" s="4">
        <f t="shared" si="11"/>
        <v>0.0009241399428401561</v>
      </c>
    </row>
    <row r="174" spans="1:5" ht="12.75">
      <c r="A174">
        <f t="shared" si="8"/>
        <v>167</v>
      </c>
      <c r="B174" s="1">
        <v>0.8738031983375549</v>
      </c>
      <c r="C174">
        <f t="shared" si="9"/>
        <v>0.8672351379886638</v>
      </c>
      <c r="D174" s="3">
        <f t="shared" si="10"/>
        <v>-0.006568060348891125</v>
      </c>
      <c r="E174" s="4">
        <f t="shared" si="11"/>
        <v>4.3139416746675805E-05</v>
      </c>
    </row>
    <row r="175" spans="1:5" ht="12.75">
      <c r="A175">
        <f t="shared" si="8"/>
        <v>168</v>
      </c>
      <c r="B175" s="1">
        <v>0.8795143365859985</v>
      </c>
      <c r="C175">
        <f t="shared" si="9"/>
        <v>0.8495614552806666</v>
      </c>
      <c r="D175" s="3">
        <f t="shared" si="10"/>
        <v>-0.029952881305331913</v>
      </c>
      <c r="E175" s="4">
        <f t="shared" si="11"/>
        <v>0.000897175098491302</v>
      </c>
    </row>
    <row r="176" spans="1:5" ht="12.75">
      <c r="A176">
        <f t="shared" si="8"/>
        <v>169</v>
      </c>
      <c r="B176" s="1">
        <v>0.8217107653617859</v>
      </c>
      <c r="C176">
        <f t="shared" si="9"/>
        <v>0.8230867767218788</v>
      </c>
      <c r="D176" s="3">
        <f t="shared" si="10"/>
        <v>0.0013760113600929103</v>
      </c>
      <c r="E176" s="4">
        <f t="shared" si="11"/>
        <v>1.8934072631047406E-06</v>
      </c>
    </row>
    <row r="177" spans="1:5" ht="12.75">
      <c r="A177">
        <f t="shared" si="8"/>
        <v>170</v>
      </c>
      <c r="B177" s="1">
        <v>0.7881361842155457</v>
      </c>
      <c r="C177">
        <f t="shared" si="9"/>
        <v>0.7893186128147539</v>
      </c>
      <c r="D177" s="3">
        <f t="shared" si="10"/>
        <v>0.0011824285992082517</v>
      </c>
      <c r="E177" s="4">
        <f t="shared" si="11"/>
        <v>1.3981373922255883E-06</v>
      </c>
    </row>
    <row r="178" spans="1:5" ht="12.75">
      <c r="A178">
        <f t="shared" si="8"/>
        <v>171</v>
      </c>
      <c r="B178" s="1">
        <v>0.7491966485977173</v>
      </c>
      <c r="C178">
        <f t="shared" si="9"/>
        <v>0.7501522436274984</v>
      </c>
      <c r="D178" s="3">
        <f t="shared" si="10"/>
        <v>0.0009555950297811533</v>
      </c>
      <c r="E178" s="4">
        <f t="shared" si="11"/>
        <v>9.131618609424433E-07</v>
      </c>
    </row>
    <row r="179" spans="1:5" ht="12.75">
      <c r="A179">
        <f t="shared" si="8"/>
        <v>172</v>
      </c>
      <c r="B179" s="1">
        <v>0.7093918323516846</v>
      </c>
      <c r="C179">
        <f t="shared" si="9"/>
        <v>0.7077638967339521</v>
      </c>
      <c r="D179" s="3">
        <f t="shared" si="10"/>
        <v>-0.0016279356177324456</v>
      </c>
      <c r="E179" s="4">
        <f t="shared" si="11"/>
        <v>2.650174375481919E-06</v>
      </c>
    </row>
    <row r="180" spans="1:5" ht="12.75">
      <c r="A180">
        <f t="shared" si="8"/>
        <v>173</v>
      </c>
      <c r="B180" s="1">
        <v>0.6682024598121643</v>
      </c>
      <c r="C180">
        <f t="shared" si="9"/>
        <v>0.6644893669278821</v>
      </c>
      <c r="D180" s="3">
        <f t="shared" si="10"/>
        <v>-0.003713092884282232</v>
      </c>
      <c r="E180" s="4">
        <f t="shared" si="11"/>
        <v>1.3787058767307344E-05</v>
      </c>
    </row>
    <row r="181" spans="1:5" ht="12.75">
      <c r="A181">
        <f t="shared" si="8"/>
        <v>174</v>
      </c>
      <c r="B181" s="1">
        <v>0.6266669034957886</v>
      </c>
      <c r="C181">
        <f t="shared" si="9"/>
        <v>0.6226948391255471</v>
      </c>
      <c r="D181" s="3">
        <f t="shared" si="10"/>
        <v>-0.003972064370241446</v>
      </c>
      <c r="E181" s="4">
        <f t="shared" si="11"/>
        <v>1.5777295361341574E-05</v>
      </c>
    </row>
    <row r="182" spans="1:5" ht="12.75">
      <c r="A182">
        <f t="shared" si="8"/>
        <v>175</v>
      </c>
      <c r="B182" s="1">
        <v>0.5882465839385986</v>
      </c>
      <c r="C182">
        <f t="shared" si="9"/>
        <v>0.5846470503873297</v>
      </c>
      <c r="D182" s="3">
        <f t="shared" si="10"/>
        <v>-0.003599533551268963</v>
      </c>
      <c r="E182" s="4">
        <f t="shared" si="11"/>
        <v>1.2956641786710953E-05</v>
      </c>
    </row>
    <row r="183" spans="1:5" ht="12.75">
      <c r="A183">
        <f t="shared" si="8"/>
        <v>176</v>
      </c>
      <c r="B183" s="1">
        <v>0.555883526802063</v>
      </c>
      <c r="C183">
        <f t="shared" si="9"/>
        <v>0.5523899077436287</v>
      </c>
      <c r="D183" s="3">
        <f t="shared" si="10"/>
        <v>-0.003493619058434261</v>
      </c>
      <c r="E183" s="4">
        <f t="shared" si="11"/>
        <v>1.220537412545509E-05</v>
      </c>
    </row>
    <row r="184" spans="1:5" ht="12.75">
      <c r="A184">
        <f t="shared" si="8"/>
        <v>177</v>
      </c>
      <c r="B184" s="1">
        <v>0.5333850979804993</v>
      </c>
      <c r="C184">
        <f t="shared" si="9"/>
        <v>0.5276342696154265</v>
      </c>
      <c r="D184" s="3">
        <f t="shared" si="10"/>
        <v>-0.005750828365072791</v>
      </c>
      <c r="E184" s="4">
        <f t="shared" si="11"/>
        <v>3.307202688452579E-05</v>
      </c>
    </row>
    <row r="185" spans="1:5" ht="12.75">
      <c r="A185">
        <f t="shared" si="8"/>
        <v>178</v>
      </c>
      <c r="B185" s="1">
        <v>0.5200591087341309</v>
      </c>
      <c r="C185">
        <f t="shared" si="9"/>
        <v>0.5116668254997603</v>
      </c>
      <c r="D185" s="3">
        <f t="shared" si="10"/>
        <v>-0.008392283234370579</v>
      </c>
      <c r="E185" s="4">
        <f t="shared" si="11"/>
        <v>7.04304178858975E-05</v>
      </c>
    </row>
    <row r="186" spans="1:5" ht="12.75">
      <c r="A186">
        <f t="shared" si="8"/>
        <v>179</v>
      </c>
      <c r="B186" s="1">
        <v>0.5136557221412659</v>
      </c>
      <c r="C186">
        <f t="shared" si="9"/>
        <v>0.5052829164203003</v>
      </c>
      <c r="D186" s="3">
        <f t="shared" si="10"/>
        <v>-0.008372805720965548</v>
      </c>
      <c r="E186" s="4">
        <f t="shared" si="11"/>
        <v>7.010387564103341E-05</v>
      </c>
    </row>
    <row r="187" spans="1:5" ht="12.75">
      <c r="A187">
        <f t="shared" si="8"/>
        <v>180</v>
      </c>
      <c r="B187" s="1">
        <v>0.5183284878730774</v>
      </c>
      <c r="C187">
        <f t="shared" si="9"/>
        <v>0.5087467897231552</v>
      </c>
      <c r="D187" s="3">
        <f t="shared" si="10"/>
        <v>-0.009581698149922158</v>
      </c>
      <c r="E187" s="4">
        <f t="shared" si="11"/>
        <v>9.18089394362217E-05</v>
      </c>
    </row>
    <row r="188" spans="1:5" ht="12.75">
      <c r="A188">
        <f t="shared" si="8"/>
        <v>181</v>
      </c>
      <c r="B188" s="1">
        <v>0.5349426865577698</v>
      </c>
      <c r="C188">
        <f t="shared" si="9"/>
        <v>0.5217812520064997</v>
      </c>
      <c r="D188" s="3">
        <f t="shared" si="10"/>
        <v>-0.013161434551270057</v>
      </c>
      <c r="E188" s="4">
        <f t="shared" si="11"/>
        <v>0.00017322335944736526</v>
      </c>
    </row>
    <row r="189" spans="1:5" ht="12.75">
      <c r="A189">
        <f t="shared" si="8"/>
        <v>182</v>
      </c>
      <c r="B189" s="1">
        <v>0.560210108757019</v>
      </c>
      <c r="C189">
        <f t="shared" si="9"/>
        <v>0.543587058505437</v>
      </c>
      <c r="D189" s="3">
        <f t="shared" si="10"/>
        <v>-0.01662305025158206</v>
      </c>
      <c r="E189" s="4">
        <f t="shared" si="11"/>
        <v>0.0002763257996666224</v>
      </c>
    </row>
    <row r="190" spans="1:5" ht="12.75">
      <c r="A190">
        <f t="shared" si="8"/>
        <v>183</v>
      </c>
      <c r="B190" s="1">
        <v>0.5903233885765076</v>
      </c>
      <c r="C190">
        <f t="shared" si="9"/>
        <v>0.5728907458849467</v>
      </c>
      <c r="D190" s="3">
        <f t="shared" si="10"/>
        <v>-0.017432642691560862</v>
      </c>
      <c r="E190" s="4">
        <f t="shared" si="11"/>
        <v>0.00030389703121163036</v>
      </c>
    </row>
    <row r="191" spans="1:5" ht="12.75">
      <c r="A191">
        <f t="shared" si="8"/>
        <v>184</v>
      </c>
      <c r="B191" s="1">
        <v>0.627013087272644</v>
      </c>
      <c r="C191">
        <f t="shared" si="9"/>
        <v>0.6080180675238045</v>
      </c>
      <c r="D191" s="3">
        <f t="shared" si="10"/>
        <v>-0.018995019748839548</v>
      </c>
      <c r="E191" s="4">
        <f t="shared" si="11"/>
        <v>0.00036081077525880446</v>
      </c>
    </row>
    <row r="192" spans="1:5" ht="12.75">
      <c r="A192">
        <f t="shared" si="8"/>
        <v>185</v>
      </c>
      <c r="B192" s="1">
        <v>0.6657795310020447</v>
      </c>
      <c r="C192">
        <f t="shared" si="9"/>
        <v>0.6469888101329442</v>
      </c>
      <c r="D192" s="3">
        <f t="shared" si="10"/>
        <v>-0.018790720869100497</v>
      </c>
      <c r="E192" s="4">
        <f t="shared" si="11"/>
        <v>0.00035309119078044893</v>
      </c>
    </row>
    <row r="193" spans="1:5" ht="12.75">
      <c r="A193">
        <f t="shared" si="8"/>
        <v>186</v>
      </c>
      <c r="B193" s="1">
        <v>0.7041998505592346</v>
      </c>
      <c r="C193">
        <f t="shared" si="9"/>
        <v>0.6876276322395926</v>
      </c>
      <c r="D193" s="3">
        <f t="shared" si="10"/>
        <v>-0.016572218319642062</v>
      </c>
      <c r="E193" s="4">
        <f t="shared" si="11"/>
        <v>0.00027463842003388</v>
      </c>
    </row>
    <row r="194" spans="1:5" ht="12.75">
      <c r="A194">
        <f t="shared" si="8"/>
        <v>187</v>
      </c>
      <c r="B194" s="1">
        <v>0.7453892230987549</v>
      </c>
      <c r="C194">
        <f t="shared" si="9"/>
        <v>0.7276847291521377</v>
      </c>
      <c r="D194" s="3">
        <f t="shared" si="10"/>
        <v>-0.017704493946617217</v>
      </c>
      <c r="E194" s="4">
        <f t="shared" si="11"/>
        <v>0.00031344910590580565</v>
      </c>
    </row>
    <row r="195" spans="1:5" ht="12.75">
      <c r="A195">
        <f t="shared" si="8"/>
        <v>188</v>
      </c>
      <c r="B195" s="1">
        <v>0.7924628257751465</v>
      </c>
      <c r="C195">
        <f t="shared" si="9"/>
        <v>0.7649596389358579</v>
      </c>
      <c r="D195" s="3">
        <f t="shared" si="10"/>
        <v>-0.02750318683928854</v>
      </c>
      <c r="E195" s="4">
        <f t="shared" si="11"/>
        <v>0.0007564252863168144</v>
      </c>
    </row>
    <row r="196" spans="1:5" ht="12.75">
      <c r="A196">
        <f t="shared" si="8"/>
        <v>189</v>
      </c>
      <c r="B196" s="1">
        <v>0.8116729855537415</v>
      </c>
      <c r="C196">
        <f t="shared" si="9"/>
        <v>0.7974213838324016</v>
      </c>
      <c r="D196" s="3">
        <f t="shared" si="10"/>
        <v>-0.01425160172133988</v>
      </c>
      <c r="E196" s="4">
        <f t="shared" si="11"/>
        <v>0.0002031081516236978</v>
      </c>
    </row>
    <row r="197" spans="1:5" ht="12.75">
      <c r="A197">
        <f t="shared" si="8"/>
        <v>190</v>
      </c>
      <c r="B197" s="1">
        <v>0.8352097868919373</v>
      </c>
      <c r="C197">
        <f t="shared" si="9"/>
        <v>0.823318395149789</v>
      </c>
      <c r="D197" s="3">
        <f t="shared" si="10"/>
        <v>-0.01189139174214826</v>
      </c>
      <c r="E197" s="4">
        <f t="shared" si="11"/>
        <v>0.00014140519756523185</v>
      </c>
    </row>
    <row r="198" spans="1:5" ht="12.75">
      <c r="A198">
        <f t="shared" si="8"/>
        <v>191</v>
      </c>
      <c r="B198" s="1">
        <v>0.85459303855896</v>
      </c>
      <c r="C198">
        <f t="shared" si="9"/>
        <v>0.8412722801411117</v>
      </c>
      <c r="D198" s="3">
        <f t="shared" si="10"/>
        <v>-0.0133207584178483</v>
      </c>
      <c r="E198" s="4">
        <f t="shared" si="11"/>
        <v>0.00017744260482667633</v>
      </c>
    </row>
    <row r="199" spans="1:5" ht="12.75">
      <c r="A199">
        <f t="shared" si="8"/>
        <v>192</v>
      </c>
      <c r="B199" s="1">
        <v>0.86220782995224</v>
      </c>
      <c r="C199">
        <f t="shared" si="9"/>
        <v>0.8503504205680366</v>
      </c>
      <c r="D199" s="3">
        <f t="shared" si="10"/>
        <v>-0.011857409384203432</v>
      </c>
      <c r="E199" s="4">
        <f t="shared" si="11"/>
        <v>0.00014059815730459562</v>
      </c>
    </row>
    <row r="200" spans="1:5" ht="12.75">
      <c r="A200">
        <f t="shared" si="8"/>
        <v>193</v>
      </c>
      <c r="B200" s="1">
        <v>0.8658422231674194</v>
      </c>
      <c r="C200">
        <f t="shared" si="9"/>
        <v>0.8501135910150631</v>
      </c>
      <c r="D200" s="3">
        <f t="shared" si="10"/>
        <v>-0.015728632152356314</v>
      </c>
      <c r="E200" s="4">
        <f t="shared" si="11"/>
        <v>0.0002473898693841368</v>
      </c>
    </row>
    <row r="201" spans="1:5" ht="12.75">
      <c r="A201">
        <f aca="true" t="shared" si="12" ref="A201:A264">A200+1</f>
        <v>194</v>
      </c>
      <c r="B201" s="1">
        <v>0.85459303855896</v>
      </c>
      <c r="C201">
        <f aca="true" t="shared" si="13" ref="C201:C264">$B$3*SIN($B$4*A201+$D$3)*EXP(-$D$4*A201)+$F$3+$F$4*A201</f>
        <v>0.840636182868552</v>
      </c>
      <c r="D201" s="3">
        <f aca="true" t="shared" si="14" ref="D201:D264">C201-B201</f>
        <v>-0.013956855690407943</v>
      </c>
      <c r="E201" s="4">
        <f aca="true" t="shared" si="15" ref="E201:E264">D201*D201</f>
        <v>0.0001947938207628726</v>
      </c>
    </row>
    <row r="202" spans="1:5" ht="12.75">
      <c r="A202">
        <f t="shared" si="12"/>
        <v>195</v>
      </c>
      <c r="B202" s="1">
        <v>0.8372865319252014</v>
      </c>
      <c r="C202">
        <f t="shared" si="13"/>
        <v>0.8224981390873247</v>
      </c>
      <c r="D202" s="3">
        <f t="shared" si="14"/>
        <v>-0.014788392837876696</v>
      </c>
      <c r="E202" s="4">
        <f t="shared" si="15"/>
        <v>0.00021869656272736275</v>
      </c>
    </row>
    <row r="203" spans="1:5" ht="12.75">
      <c r="A203">
        <f t="shared" si="12"/>
        <v>196</v>
      </c>
      <c r="B203" s="1">
        <v>0.8095962405204773</v>
      </c>
      <c r="C203">
        <f t="shared" si="13"/>
        <v>0.7967492613150914</v>
      </c>
      <c r="D203" s="3">
        <f t="shared" si="14"/>
        <v>-0.012846979205385911</v>
      </c>
      <c r="E203" s="4">
        <f t="shared" si="15"/>
        <v>0.000165044874703618</v>
      </c>
    </row>
    <row r="204" spans="1:5" ht="12.75">
      <c r="A204">
        <f t="shared" si="12"/>
        <v>197</v>
      </c>
      <c r="B204" s="1">
        <v>0.7755025029182434</v>
      </c>
      <c r="C204">
        <f t="shared" si="13"/>
        <v>0.764848058980787</v>
      </c>
      <c r="D204" s="3">
        <f t="shared" si="14"/>
        <v>-0.010654443937456404</v>
      </c>
      <c r="E204" s="4">
        <f t="shared" si="15"/>
        <v>0.00011351717561640151</v>
      </c>
    </row>
    <row r="205" spans="1:5" ht="12.75">
      <c r="A205">
        <f t="shared" si="12"/>
        <v>198</v>
      </c>
      <c r="B205" s="1">
        <v>0.7440047264099121</v>
      </c>
      <c r="C205">
        <f t="shared" si="13"/>
        <v>0.7285786875743857</v>
      </c>
      <c r="D205" s="3">
        <f t="shared" si="14"/>
        <v>-0.015426038835526401</v>
      </c>
      <c r="E205" s="4">
        <f t="shared" si="15"/>
        <v>0.00023796267415516874</v>
      </c>
    </row>
    <row r="206" spans="1:5" ht="12.75">
      <c r="A206">
        <f t="shared" si="12"/>
        <v>199</v>
      </c>
      <c r="B206" s="1">
        <v>0.7035076022148132</v>
      </c>
      <c r="C206">
        <f t="shared" si="13"/>
        <v>0.689950695835909</v>
      </c>
      <c r="D206" s="3">
        <f t="shared" si="14"/>
        <v>-0.013556906378904277</v>
      </c>
      <c r="E206" s="4">
        <f t="shared" si="15"/>
        <v>0.00018378971056637547</v>
      </c>
    </row>
    <row r="207" spans="1:5" ht="12.75">
      <c r="A207">
        <f t="shared" si="12"/>
        <v>200</v>
      </c>
      <c r="B207" s="1">
        <v>0.6662987470626831</v>
      </c>
      <c r="C207">
        <f t="shared" si="13"/>
        <v>0.6510872065233574</v>
      </c>
      <c r="D207" s="3">
        <f t="shared" si="14"/>
        <v>-0.015211540539325719</v>
      </c>
      <c r="E207" s="4">
        <f t="shared" si="15"/>
        <v>0.00023139096557954977</v>
      </c>
    </row>
    <row r="208" spans="1:5" ht="12.75">
      <c r="A208">
        <f t="shared" si="12"/>
        <v>201</v>
      </c>
      <c r="B208" s="1">
        <v>0.6292629241943359</v>
      </c>
      <c r="C208">
        <f t="shared" si="13"/>
        <v>0.614107745245309</v>
      </c>
      <c r="D208" s="3">
        <f t="shared" si="14"/>
        <v>-0.01515517894902696</v>
      </c>
      <c r="E208" s="4">
        <f t="shared" si="15"/>
        <v>0.0002296794489770299</v>
      </c>
    </row>
    <row r="209" spans="1:5" ht="12.75">
      <c r="A209">
        <f t="shared" si="12"/>
        <v>202</v>
      </c>
      <c r="B209" s="1">
        <v>0.5963806509971619</v>
      </c>
      <c r="C209">
        <f t="shared" si="13"/>
        <v>0.5810121766983932</v>
      </c>
      <c r="D209" s="3">
        <f t="shared" si="14"/>
        <v>-0.015368474298768642</v>
      </c>
      <c r="E209" s="4">
        <f t="shared" si="15"/>
        <v>0.00023619000227191229</v>
      </c>
    </row>
    <row r="210" spans="1:5" ht="12.75">
      <c r="A210">
        <f t="shared" si="12"/>
        <v>203</v>
      </c>
      <c r="B210" s="1">
        <v>0.5681710839271545</v>
      </c>
      <c r="C210">
        <f t="shared" si="13"/>
        <v>0.5535720968076147</v>
      </c>
      <c r="D210" s="3">
        <f t="shared" si="14"/>
        <v>-0.014598987119539886</v>
      </c>
      <c r="E210" s="4">
        <f t="shared" si="15"/>
        <v>0.0002131304249164915</v>
      </c>
    </row>
    <row r="211" spans="1:5" ht="12.75">
      <c r="A211">
        <f t="shared" si="12"/>
        <v>204</v>
      </c>
      <c r="B211" s="1">
        <v>0.5474033355712891</v>
      </c>
      <c r="C211">
        <f t="shared" si="13"/>
        <v>0.5332355715634336</v>
      </c>
      <c r="D211" s="3">
        <f t="shared" si="14"/>
        <v>-0.014167764007855466</v>
      </c>
      <c r="E211" s="4">
        <f t="shared" si="15"/>
        <v>0.00020072553698228477</v>
      </c>
    </row>
    <row r="212" spans="1:5" ht="12.75">
      <c r="A212">
        <f t="shared" si="12"/>
        <v>205</v>
      </c>
      <c r="B212" s="1">
        <v>0.53373122215271</v>
      </c>
      <c r="C212">
        <f t="shared" si="13"/>
        <v>0.5210503365481328</v>
      </c>
      <c r="D212" s="3">
        <f t="shared" si="14"/>
        <v>-0.012680885604577141</v>
      </c>
      <c r="E212" s="4">
        <f t="shared" si="15"/>
        <v>0.00016080485971637176</v>
      </c>
    </row>
    <row r="213" spans="1:5" ht="12.75">
      <c r="A213">
        <f t="shared" si="12"/>
        <v>206</v>
      </c>
      <c r="B213" s="1">
        <v>0.5288854241371155</v>
      </c>
      <c r="C213">
        <f t="shared" si="13"/>
        <v>0.5176095202719625</v>
      </c>
      <c r="D213" s="3">
        <f t="shared" si="14"/>
        <v>-0.01127590386515298</v>
      </c>
      <c r="E213" s="4">
        <f t="shared" si="15"/>
        <v>0.00012714600797617193</v>
      </c>
    </row>
    <row r="214" spans="1:5" ht="12.75">
      <c r="A214">
        <f t="shared" si="12"/>
        <v>207</v>
      </c>
      <c r="B214" s="1">
        <v>0.5332120656967163</v>
      </c>
      <c r="C214">
        <f t="shared" si="13"/>
        <v>0.5230226891851796</v>
      </c>
      <c r="D214" s="3">
        <f t="shared" si="14"/>
        <v>-0.01018937651153673</v>
      </c>
      <c r="E214" s="4">
        <f t="shared" si="15"/>
        <v>0.00010382339369385642</v>
      </c>
    </row>
    <row r="215" spans="1:5" ht="12.75">
      <c r="A215">
        <f t="shared" si="12"/>
        <v>208</v>
      </c>
      <c r="B215" s="1">
        <v>0.5484417080879211</v>
      </c>
      <c r="C215">
        <f t="shared" si="13"/>
        <v>0.536913603562204</v>
      </c>
      <c r="D215" s="3">
        <f t="shared" si="14"/>
        <v>-0.011528104525717175</v>
      </c>
      <c r="E215" s="4">
        <f t="shared" si="15"/>
        <v>0.00013289719395586082</v>
      </c>
    </row>
    <row r="216" spans="1:5" ht="12.75">
      <c r="A216">
        <f t="shared" si="12"/>
        <v>209</v>
      </c>
      <c r="B216" s="1">
        <v>0.5714592933654785</v>
      </c>
      <c r="C216">
        <f t="shared" si="13"/>
        <v>0.558444599639353</v>
      </c>
      <c r="D216" s="3">
        <f t="shared" si="14"/>
        <v>-0.013014693726125515</v>
      </c>
      <c r="E216" s="4">
        <f t="shared" si="15"/>
        <v>0.00016938225278485084</v>
      </c>
    </row>
    <row r="217" spans="1:5" ht="12.75">
      <c r="A217">
        <f t="shared" si="12"/>
        <v>210</v>
      </c>
      <c r="B217" s="1">
        <v>0.5991496443748474</v>
      </c>
      <c r="C217">
        <f t="shared" si="13"/>
        <v>0.586366055658669</v>
      </c>
      <c r="D217" s="3">
        <f t="shared" si="14"/>
        <v>-0.012783588716178462</v>
      </c>
      <c r="E217" s="4">
        <f t="shared" si="15"/>
        <v>0.0001634201404644053</v>
      </c>
    </row>
    <row r="218" spans="1:5" ht="12.75">
      <c r="A218">
        <f t="shared" si="12"/>
        <v>211</v>
      </c>
      <c r="B218" s="1">
        <v>0.630301296710968</v>
      </c>
      <c r="C218">
        <f t="shared" si="13"/>
        <v>0.6190880375456771</v>
      </c>
      <c r="D218" s="3">
        <f t="shared" si="14"/>
        <v>-0.011213259165290923</v>
      </c>
      <c r="E218" s="4">
        <f t="shared" si="15"/>
        <v>0.00012573718110798089</v>
      </c>
    </row>
    <row r="219" spans="1:5" ht="12.75">
      <c r="A219">
        <f t="shared" si="12"/>
        <v>212</v>
      </c>
      <c r="B219" s="1">
        <v>0.6647411584854126</v>
      </c>
      <c r="C219">
        <f t="shared" si="13"/>
        <v>0.6547700276801814</v>
      </c>
      <c r="D219" s="3">
        <f t="shared" si="14"/>
        <v>-0.009971130805231154</v>
      </c>
      <c r="E219" s="4">
        <f t="shared" si="15"/>
        <v>9.942344953502968E-05</v>
      </c>
    </row>
    <row r="220" spans="1:5" ht="12.75">
      <c r="A220">
        <f t="shared" si="12"/>
        <v>213</v>
      </c>
      <c r="B220" s="1">
        <v>0.701603889465332</v>
      </c>
      <c r="C220">
        <f t="shared" si="13"/>
        <v>0.6914236815917457</v>
      </c>
      <c r="D220" s="3">
        <f t="shared" si="14"/>
        <v>-0.010180207873586311</v>
      </c>
      <c r="E220" s="4">
        <f t="shared" si="15"/>
        <v>0.00010363663234942871</v>
      </c>
    </row>
    <row r="221" spans="1:5" ht="12.75">
      <c r="A221">
        <f t="shared" si="12"/>
        <v>214</v>
      </c>
      <c r="B221" s="1">
        <v>0.7346592545509338</v>
      </c>
      <c r="C221">
        <f t="shared" si="13"/>
        <v>0.7270228831164978</v>
      </c>
      <c r="D221" s="3">
        <f t="shared" si="14"/>
        <v>-0.007636371434436073</v>
      </c>
      <c r="E221" s="4">
        <f t="shared" si="15"/>
        <v>5.831416868467125E-05</v>
      </c>
    </row>
    <row r="222" spans="1:5" ht="12.75">
      <c r="A222">
        <f t="shared" si="12"/>
        <v>215</v>
      </c>
      <c r="B222" s="1">
        <v>0.7711758613586426</v>
      </c>
      <c r="C222">
        <f t="shared" si="13"/>
        <v>0.759615013312875</v>
      </c>
      <c r="D222" s="3">
        <f t="shared" si="14"/>
        <v>-0.011560848045767624</v>
      </c>
      <c r="E222" s="4">
        <f t="shared" si="15"/>
        <v>0.0001336532075373291</v>
      </c>
    </row>
    <row r="223" spans="1:5" ht="12.75">
      <c r="A223">
        <f t="shared" si="12"/>
        <v>216</v>
      </c>
      <c r="B223" s="1">
        <v>0.7997315526008606</v>
      </c>
      <c r="C223">
        <f t="shared" si="13"/>
        <v>0.787427329229423</v>
      </c>
      <c r="D223" s="3">
        <f t="shared" si="14"/>
        <v>-0.01230422337143755</v>
      </c>
      <c r="E223" s="4">
        <f t="shared" si="15"/>
        <v>0.00015139391277423005</v>
      </c>
    </row>
    <row r="224" spans="1:5" ht="12.75">
      <c r="A224">
        <f t="shared" si="12"/>
        <v>217</v>
      </c>
      <c r="B224" s="1">
        <v>0.8256912231445312</v>
      </c>
      <c r="C224">
        <f t="shared" si="13"/>
        <v>0.8089626638886254</v>
      </c>
      <c r="D224" s="3">
        <f t="shared" si="14"/>
        <v>-0.016728559255905884</v>
      </c>
      <c r="E224" s="4">
        <f t="shared" si="15"/>
        <v>0.00027984469477835444</v>
      </c>
    </row>
    <row r="225" spans="1:5" ht="12.75">
      <c r="A225">
        <f t="shared" si="12"/>
        <v>218</v>
      </c>
      <c r="B225" s="1">
        <v>0.8359020352363586</v>
      </c>
      <c r="C225">
        <f t="shared" si="13"/>
        <v>0.8230792887301474</v>
      </c>
      <c r="D225" s="3">
        <f t="shared" si="14"/>
        <v>-0.012822746506211291</v>
      </c>
      <c r="E225" s="4">
        <f t="shared" si="15"/>
        <v>0.00016442282796255388</v>
      </c>
    </row>
    <row r="226" spans="1:5" ht="12.75">
      <c r="A226">
        <f t="shared" si="12"/>
        <v>219</v>
      </c>
      <c r="B226" s="1">
        <v>0.8421323895454407</v>
      </c>
      <c r="C226">
        <f t="shared" si="13"/>
        <v>0.8290506873003086</v>
      </c>
      <c r="D226" s="3">
        <f t="shared" si="14"/>
        <v>-0.013081702245132054</v>
      </c>
      <c r="E226" s="4">
        <f t="shared" si="15"/>
        <v>0.00017113093363029303</v>
      </c>
    </row>
    <row r="227" spans="1:5" ht="12.75">
      <c r="A227">
        <f t="shared" si="12"/>
        <v>220</v>
      </c>
      <c r="B227" s="1">
        <v>0.8407478332519531</v>
      </c>
      <c r="C227">
        <f t="shared" si="13"/>
        <v>0.8266021223162898</v>
      </c>
      <c r="D227" s="3">
        <f t="shared" si="14"/>
        <v>-0.014145710935663303</v>
      </c>
      <c r="E227" s="4">
        <f t="shared" si="15"/>
        <v>0.00020010113787534436</v>
      </c>
    </row>
    <row r="228" spans="1:5" ht="12.75">
      <c r="A228">
        <f t="shared" si="12"/>
        <v>221</v>
      </c>
      <c r="B228" s="1">
        <v>0.8327868580818176</v>
      </c>
      <c r="C228">
        <f t="shared" si="13"/>
        <v>0.8159221735432034</v>
      </c>
      <c r="D228" s="3">
        <f t="shared" si="14"/>
        <v>-0.016864684538614227</v>
      </c>
      <c r="E228" s="4">
        <f t="shared" si="15"/>
        <v>0.0002844175845869738</v>
      </c>
    </row>
    <row r="229" spans="1:5" ht="12.75">
      <c r="A229">
        <f t="shared" si="12"/>
        <v>222</v>
      </c>
      <c r="B229" s="1">
        <v>0.8139228224754333</v>
      </c>
      <c r="C229">
        <f t="shared" si="13"/>
        <v>0.7976488089939328</v>
      </c>
      <c r="D229" s="3">
        <f t="shared" si="14"/>
        <v>-0.016274013481500593</v>
      </c>
      <c r="E229" s="4">
        <f t="shared" si="15"/>
        <v>0.00026484351479606305</v>
      </c>
    </row>
    <row r="230" spans="1:5" ht="12.75">
      <c r="A230">
        <f t="shared" si="12"/>
        <v>223</v>
      </c>
      <c r="B230" s="1">
        <v>0.790905237197876</v>
      </c>
      <c r="C230">
        <f t="shared" si="13"/>
        <v>0.7728309502343084</v>
      </c>
      <c r="D230" s="3">
        <f t="shared" si="14"/>
        <v>-0.01807428696356761</v>
      </c>
      <c r="E230" s="4">
        <f t="shared" si="15"/>
        <v>0.00032667984924139</v>
      </c>
    </row>
    <row r="231" spans="1:5" ht="12.75">
      <c r="A231">
        <f t="shared" si="12"/>
        <v>224</v>
      </c>
      <c r="B231" s="1">
        <v>0.7609650492668152</v>
      </c>
      <c r="C231">
        <f t="shared" si="13"/>
        <v>0.7428678273602911</v>
      </c>
      <c r="D231" s="3">
        <f t="shared" si="14"/>
        <v>-0.018097221906524075</v>
      </c>
      <c r="E231" s="4">
        <f t="shared" si="15"/>
        <v>0.00032750944073397484</v>
      </c>
    </row>
    <row r="232" spans="1:5" ht="12.75">
      <c r="A232">
        <f t="shared" si="12"/>
        <v>225</v>
      </c>
      <c r="B232" s="1">
        <v>0.7294673323631287</v>
      </c>
      <c r="C232">
        <f t="shared" si="13"/>
        <v>0.7094296178932031</v>
      </c>
      <c r="D232" s="3">
        <f t="shared" si="14"/>
        <v>-0.020037714469925527</v>
      </c>
      <c r="E232" s="4">
        <f t="shared" si="15"/>
        <v>0.00040151000117826283</v>
      </c>
    </row>
    <row r="233" spans="1:5" ht="12.75">
      <c r="A233">
        <f t="shared" si="12"/>
        <v>226</v>
      </c>
      <c r="B233" s="1">
        <v>0.6931237578392029</v>
      </c>
      <c r="C233">
        <f t="shared" si="13"/>
        <v>0.674363861816482</v>
      </c>
      <c r="D233" s="3">
        <f t="shared" si="14"/>
        <v>-0.01875989602272088</v>
      </c>
      <c r="E233" s="4">
        <f t="shared" si="15"/>
        <v>0.00035193369878329866</v>
      </c>
    </row>
    <row r="234" spans="1:5" ht="12.75">
      <c r="A234">
        <f t="shared" si="12"/>
        <v>227</v>
      </c>
      <c r="B234" s="1">
        <v>0.6585108041763306</v>
      </c>
      <c r="C234">
        <f t="shared" si="13"/>
        <v>0.6395928891506709</v>
      </c>
      <c r="D234" s="3">
        <f t="shared" si="14"/>
        <v>-0.01891791502565965</v>
      </c>
      <c r="E234" s="4">
        <f t="shared" si="15"/>
        <v>0.0003578875089180791</v>
      </c>
    </row>
    <row r="235" spans="1:5" ht="12.75">
      <c r="A235">
        <f t="shared" si="12"/>
        <v>228</v>
      </c>
      <c r="B235" s="1">
        <v>0.6226864457130432</v>
      </c>
      <c r="C235">
        <f t="shared" si="13"/>
        <v>0.6070079480440423</v>
      </c>
      <c r="D235" s="3">
        <f t="shared" si="14"/>
        <v>-0.015678497669000868</v>
      </c>
      <c r="E235" s="4">
        <f t="shared" si="15"/>
        <v>0.00024581528915686564</v>
      </c>
    </row>
    <row r="236" spans="1:5" ht="12.75">
      <c r="A236">
        <f t="shared" si="12"/>
        <v>229</v>
      </c>
      <c r="B236" s="1">
        <v>0.5944769382476807</v>
      </c>
      <c r="C236">
        <f t="shared" si="13"/>
        <v>0.5783658578836207</v>
      </c>
      <c r="D236" s="3">
        <f t="shared" si="14"/>
        <v>-0.01611108036405995</v>
      </c>
      <c r="E236" s="4">
        <f t="shared" si="15"/>
        <v>0.00025956691049719806</v>
      </c>
    </row>
    <row r="237" spans="1:5" ht="12.75">
      <c r="A237">
        <f t="shared" si="12"/>
        <v>230</v>
      </c>
      <c r="B237" s="1">
        <v>0.5688633322715759</v>
      </c>
      <c r="C237">
        <f t="shared" si="13"/>
        <v>0.5551938283752779</v>
      </c>
      <c r="D237" s="3">
        <f t="shared" si="14"/>
        <v>-0.013669503896298063</v>
      </c>
      <c r="E237" s="4">
        <f t="shared" si="15"/>
        <v>0.00018685533677090794</v>
      </c>
    </row>
    <row r="238" spans="1:5" ht="12.75">
      <c r="A238">
        <f t="shared" si="12"/>
        <v>231</v>
      </c>
      <c r="B238" s="1">
        <v>0.5532875657081604</v>
      </c>
      <c r="C238">
        <f t="shared" si="13"/>
        <v>0.5387075944428075</v>
      </c>
      <c r="D238" s="3">
        <f t="shared" si="14"/>
        <v>-0.014579971265352931</v>
      </c>
      <c r="E238" s="4">
        <f t="shared" si="15"/>
        <v>0.00021257556209851715</v>
      </c>
    </row>
    <row r="239" spans="1:5" ht="12.75">
      <c r="A239">
        <f t="shared" si="12"/>
        <v>232</v>
      </c>
      <c r="B239" s="1">
        <v>0.5425575375556946</v>
      </c>
      <c r="C239">
        <f t="shared" si="13"/>
        <v>0.5297472474426421</v>
      </c>
      <c r="D239" s="3">
        <f t="shared" si="14"/>
        <v>-0.012810290113052458</v>
      </c>
      <c r="E239" s="4">
        <f t="shared" si="15"/>
        <v>0.00016410353278056955</v>
      </c>
    </row>
    <row r="240" spans="1:5" ht="12.75">
      <c r="A240">
        <f t="shared" si="12"/>
        <v>233</v>
      </c>
      <c r="B240" s="1">
        <v>0.5408268570899963</v>
      </c>
      <c r="C240">
        <f t="shared" si="13"/>
        <v>0.5287341398845119</v>
      </c>
      <c r="D240" s="3">
        <f t="shared" si="14"/>
        <v>-0.012092717205484438</v>
      </c>
      <c r="E240" s="4">
        <f t="shared" si="15"/>
        <v>0.00014623380941181934</v>
      </c>
    </row>
    <row r="241" spans="1:5" ht="12.75">
      <c r="A241">
        <f t="shared" si="12"/>
        <v>234</v>
      </c>
      <c r="B241" s="1">
        <v>0.5491340160369873</v>
      </c>
      <c r="C241">
        <f t="shared" si="13"/>
        <v>0.5356510603601701</v>
      </c>
      <c r="D241" s="3">
        <f t="shared" si="14"/>
        <v>-0.013482955676817232</v>
      </c>
      <c r="E241" s="4">
        <f t="shared" si="15"/>
        <v>0.00018179009378301803</v>
      </c>
    </row>
    <row r="242" spans="1:5" ht="12.75">
      <c r="A242">
        <f t="shared" si="12"/>
        <v>235</v>
      </c>
      <c r="B242" s="1">
        <v>0.562286913394928</v>
      </c>
      <c r="C242">
        <f t="shared" si="13"/>
        <v>0.5500465837472741</v>
      </c>
      <c r="D242" s="3">
        <f t="shared" si="14"/>
        <v>-0.01224032964765387</v>
      </c>
      <c r="E242" s="4">
        <f t="shared" si="15"/>
        <v>0.0001498256698832343</v>
      </c>
    </row>
    <row r="243" spans="1:5" ht="12.75">
      <c r="A243">
        <f t="shared" si="12"/>
        <v>236</v>
      </c>
      <c r="B243" s="1">
        <v>0.5821893215179443</v>
      </c>
      <c r="C243">
        <f t="shared" si="13"/>
        <v>0.5710631705832475</v>
      </c>
      <c r="D243" s="3">
        <f t="shared" si="14"/>
        <v>-0.011126150934696821</v>
      </c>
      <c r="E243" s="4">
        <f t="shared" si="15"/>
        <v>0.00012379123462165494</v>
      </c>
    </row>
    <row r="244" spans="1:5" ht="12.75">
      <c r="A244">
        <f t="shared" si="12"/>
        <v>237</v>
      </c>
      <c r="B244" s="1">
        <v>0.6084951162338257</v>
      </c>
      <c r="C244">
        <f t="shared" si="13"/>
        <v>0.5974872920132868</v>
      </c>
      <c r="D244" s="3">
        <f t="shared" si="14"/>
        <v>-0.01100782422053892</v>
      </c>
      <c r="E244" s="4">
        <f t="shared" si="15"/>
        <v>0.00012117219407028328</v>
      </c>
    </row>
    <row r="245" spans="1:5" ht="12.75">
      <c r="A245">
        <f t="shared" si="12"/>
        <v>238</v>
      </c>
      <c r="B245" s="1">
        <v>0.6424158215522766</v>
      </c>
      <c r="C245">
        <f t="shared" si="13"/>
        <v>0.6278186637127201</v>
      </c>
      <c r="D245" s="3">
        <f t="shared" si="14"/>
        <v>-0.014597157839556507</v>
      </c>
      <c r="E245" s="4">
        <f t="shared" si="15"/>
        <v>0.000213077016992926</v>
      </c>
    </row>
    <row r="246" spans="1:5" ht="12.75">
      <c r="A246">
        <f t="shared" si="12"/>
        <v>239</v>
      </c>
      <c r="B246" s="1">
        <v>0.672875165939331</v>
      </c>
      <c r="C246">
        <f t="shared" si="13"/>
        <v>0.6603546481986737</v>
      </c>
      <c r="D246" s="3">
        <f t="shared" si="14"/>
        <v>-0.012520517740657322</v>
      </c>
      <c r="E246" s="4">
        <f t="shared" si="15"/>
        <v>0.00015676336449411474</v>
      </c>
    </row>
    <row r="247" spans="1:5" ht="12.75">
      <c r="A247">
        <f t="shared" si="12"/>
        <v>240</v>
      </c>
      <c r="B247" s="1">
        <v>0.7074881196022034</v>
      </c>
      <c r="C247">
        <f t="shared" si="13"/>
        <v>0.6932850847524131</v>
      </c>
      <c r="D247" s="3">
        <f t="shared" si="14"/>
        <v>-0.014203034849790241</v>
      </c>
      <c r="E247" s="4">
        <f t="shared" si="15"/>
        <v>0.0002017261989443561</v>
      </c>
    </row>
    <row r="248" spans="1:5" ht="12.75">
      <c r="A248">
        <f t="shared" si="12"/>
        <v>241</v>
      </c>
      <c r="B248" s="1">
        <v>0.739851176738739</v>
      </c>
      <c r="C248">
        <f t="shared" si="13"/>
        <v>0.7247922718617043</v>
      </c>
      <c r="D248" s="3">
        <f t="shared" si="14"/>
        <v>-0.015058904877034762</v>
      </c>
      <c r="E248" s="4">
        <f t="shared" si="15"/>
        <v>0.00022677061609558134</v>
      </c>
    </row>
    <row r="249" spans="1:5" ht="12.75">
      <c r="A249">
        <f t="shared" si="12"/>
        <v>242</v>
      </c>
      <c r="B249" s="1">
        <v>0.7694452404975891</v>
      </c>
      <c r="C249">
        <f t="shared" si="13"/>
        <v>0.7531505858617901</v>
      </c>
      <c r="D249" s="3">
        <f t="shared" si="14"/>
        <v>-0.016294654635799044</v>
      </c>
      <c r="E249" s="4">
        <f t="shared" si="15"/>
        <v>0.00026551576969996725</v>
      </c>
    </row>
    <row r="250" spans="1:5" ht="12.75">
      <c r="A250">
        <f t="shared" si="12"/>
        <v>243</v>
      </c>
      <c r="B250" s="1">
        <v>0.7935011982917786</v>
      </c>
      <c r="C250">
        <f t="shared" si="13"/>
        <v>0.77682028223983</v>
      </c>
      <c r="D250" s="3">
        <f t="shared" si="14"/>
        <v>-0.016680916051948547</v>
      </c>
      <c r="E250" s="4">
        <f t="shared" si="15"/>
        <v>0.00027825296033215466</v>
      </c>
    </row>
    <row r="251" spans="1:5" ht="12.75">
      <c r="A251">
        <f t="shared" si="12"/>
        <v>244</v>
      </c>
      <c r="B251" s="1">
        <v>0.8154804110527039</v>
      </c>
      <c r="C251">
        <f t="shared" si="13"/>
        <v>0.7945303870698075</v>
      </c>
      <c r="D251" s="3">
        <f t="shared" si="14"/>
        <v>-0.02095002398289636</v>
      </c>
      <c r="E251" s="4">
        <f t="shared" si="15"/>
        <v>0.00043890350488393266</v>
      </c>
    </row>
    <row r="252" spans="1:5" ht="12.75">
      <c r="A252">
        <f t="shared" si="12"/>
        <v>245</v>
      </c>
      <c r="B252" s="1">
        <v>0.8260373473167419</v>
      </c>
      <c r="C252">
        <f t="shared" si="13"/>
        <v>0.805346223172957</v>
      </c>
      <c r="D252" s="3">
        <f t="shared" si="14"/>
        <v>-0.020691124143784934</v>
      </c>
      <c r="E252" s="4">
        <f t="shared" si="15"/>
        <v>0.0004281226183335198</v>
      </c>
    </row>
    <row r="253" spans="1:5" ht="12.75">
      <c r="A253">
        <f t="shared" si="12"/>
        <v>246</v>
      </c>
      <c r="B253" s="1">
        <v>0.8384979963302612</v>
      </c>
      <c r="C253">
        <f t="shared" si="13"/>
        <v>0.8087179918101979</v>
      </c>
      <c r="D253" s="3">
        <f t="shared" si="14"/>
        <v>-0.029780004520063352</v>
      </c>
      <c r="E253" s="4">
        <f t="shared" si="15"/>
        <v>0.0008868486692149937</v>
      </c>
    </row>
    <row r="254" spans="1:5" ht="12.75">
      <c r="A254">
        <f t="shared" si="12"/>
        <v>247</v>
      </c>
      <c r="B254" s="1">
        <v>0.8288064002990723</v>
      </c>
      <c r="C254">
        <f t="shared" si="13"/>
        <v>0.8045078961580026</v>
      </c>
      <c r="D254" s="3">
        <f t="shared" si="14"/>
        <v>-0.02429850414106971</v>
      </c>
      <c r="E254" s="4">
        <f t="shared" si="15"/>
        <v>0.0005904173034935818</v>
      </c>
    </row>
    <row r="255" spans="1:5" ht="12.75">
      <c r="A255">
        <f t="shared" si="12"/>
        <v>248</v>
      </c>
      <c r="B255" s="1">
        <v>0.8224030137062073</v>
      </c>
      <c r="C255">
        <f t="shared" si="13"/>
        <v>0.7929944876702061</v>
      </c>
      <c r="D255" s="3">
        <f t="shared" si="14"/>
        <v>-0.029408526036001192</v>
      </c>
      <c r="E255" s="4">
        <f t="shared" si="15"/>
        <v>0.00086486140361016</v>
      </c>
    </row>
    <row r="256" spans="1:5" ht="12.75">
      <c r="A256">
        <f t="shared" si="12"/>
        <v>249</v>
      </c>
      <c r="B256" s="1">
        <v>0.8057888150215149</v>
      </c>
      <c r="C256">
        <f t="shared" si="13"/>
        <v>0.7748541742350757</v>
      </c>
      <c r="D256" s="3">
        <f t="shared" si="14"/>
        <v>-0.03093464078643915</v>
      </c>
      <c r="E256" s="4">
        <f t="shared" si="15"/>
        <v>0.0009569520005860246</v>
      </c>
    </row>
    <row r="257" spans="1:5" ht="12.75">
      <c r="A257">
        <f t="shared" si="12"/>
        <v>250</v>
      </c>
      <c r="B257" s="1">
        <v>0.7751563787460327</v>
      </c>
      <c r="C257">
        <f t="shared" si="13"/>
        <v>0.7511210804171208</v>
      </c>
      <c r="D257" s="3">
        <f t="shared" si="14"/>
        <v>-0.024035298328911936</v>
      </c>
      <c r="E257" s="4">
        <f t="shared" si="15"/>
        <v>0.0005776955657597969</v>
      </c>
    </row>
    <row r="258" spans="1:5" ht="12.75">
      <c r="A258">
        <f t="shared" si="12"/>
        <v>251</v>
      </c>
      <c r="B258" s="1">
        <v>0.7479852437973022</v>
      </c>
      <c r="C258">
        <f t="shared" si="13"/>
        <v>0.7231276265353738</v>
      </c>
      <c r="D258" s="3">
        <f t="shared" si="14"/>
        <v>-0.024857617261928477</v>
      </c>
      <c r="E258" s="4">
        <f t="shared" si="15"/>
        <v>0.0006179011359405246</v>
      </c>
    </row>
    <row r="259" spans="1:5" ht="12.75">
      <c r="A259">
        <f t="shared" si="12"/>
        <v>252</v>
      </c>
      <c r="B259" s="1">
        <v>0.7189103364944458</v>
      </c>
      <c r="C259">
        <f t="shared" si="13"/>
        <v>0.6924292310184805</v>
      </c>
      <c r="D259" s="3">
        <f t="shared" si="14"/>
        <v>-0.026481105475965272</v>
      </c>
      <c r="E259" s="4">
        <f t="shared" si="15"/>
        <v>0.0007012489472291979</v>
      </c>
    </row>
    <row r="260" spans="1:5" ht="12.75">
      <c r="A260">
        <f t="shared" si="12"/>
        <v>253</v>
      </c>
      <c r="B260" s="1">
        <v>0.6872395277023315</v>
      </c>
      <c r="C260">
        <f t="shared" si="13"/>
        <v>0.6607173836334127</v>
      </c>
      <c r="D260" s="3">
        <f t="shared" si="14"/>
        <v>-0.02652214406891884</v>
      </c>
      <c r="E260" s="4">
        <f t="shared" si="15"/>
        <v>0.0007034241260124868</v>
      </c>
    </row>
    <row r="261" spans="1:5" ht="12.75">
      <c r="A261">
        <f t="shared" si="12"/>
        <v>254</v>
      </c>
      <c r="B261" s="1">
        <v>0.6529727578163147</v>
      </c>
      <c r="C261">
        <f t="shared" si="13"/>
        <v>0.6297259411384981</v>
      </c>
      <c r="D261" s="3">
        <f t="shared" si="14"/>
        <v>-0.023246816677816584</v>
      </c>
      <c r="E261" s="4">
        <f t="shared" si="15"/>
        <v>0.0005404144856520112</v>
      </c>
    </row>
    <row r="262" spans="1:5" ht="12.75">
      <c r="A262">
        <f t="shared" si="12"/>
        <v>255</v>
      </c>
      <c r="B262" s="1">
        <v>0.6219941973686218</v>
      </c>
      <c r="C262">
        <f t="shared" si="13"/>
        <v>0.601135830441341</v>
      </c>
      <c r="D262" s="3">
        <f t="shared" si="14"/>
        <v>-0.020858366927280825</v>
      </c>
      <c r="E262" s="4">
        <f t="shared" si="15"/>
        <v>0.00043507147087308253</v>
      </c>
    </row>
    <row r="263" spans="1:5" ht="12.75">
      <c r="A263">
        <f t="shared" si="12"/>
        <v>256</v>
      </c>
      <c r="B263" s="1">
        <v>0.5948230624198914</v>
      </c>
      <c r="C263">
        <f t="shared" si="13"/>
        <v>0.5764833912808204</v>
      </c>
      <c r="D263" s="3">
        <f t="shared" si="14"/>
        <v>-0.01833967113907098</v>
      </c>
      <c r="E263" s="4">
        <f t="shared" si="15"/>
        <v>0.000336343537489273</v>
      </c>
    </row>
    <row r="264" spans="1:5" ht="12.75">
      <c r="A264">
        <f t="shared" si="12"/>
        <v>257</v>
      </c>
      <c r="B264" s="1">
        <v>0.573016881942749</v>
      </c>
      <c r="C264">
        <f t="shared" si="13"/>
        <v>0.5570773504555294</v>
      </c>
      <c r="D264" s="3">
        <f t="shared" si="14"/>
        <v>-0.015939531487219605</v>
      </c>
      <c r="E264" s="4">
        <f t="shared" si="15"/>
        <v>0.0002540686640320652</v>
      </c>
    </row>
    <row r="265" spans="1:5" ht="12.75">
      <c r="A265">
        <f aca="true" t="shared" si="16" ref="A265:A303">A264+1</f>
        <v>258</v>
      </c>
      <c r="B265" s="1">
        <v>0.5583063960075378</v>
      </c>
      <c r="C265">
        <f aca="true" t="shared" si="17" ref="C265:C303">$B$3*SIN($B$4*A265+$D$3)*EXP(-$D$4*A265)+$F$3+$F$4*A265</f>
        <v>0.5439289080633525</v>
      </c>
      <c r="D265" s="3">
        <f aca="true" t="shared" si="18" ref="D265:D303">C265-B265</f>
        <v>-0.014377487944185363</v>
      </c>
      <c r="E265" s="4">
        <f aca="true" t="shared" si="19" ref="E265:E303">D265*D265</f>
        <v>0.00020671215958519546</v>
      </c>
    </row>
    <row r="266" spans="1:5" ht="12.75">
      <c r="A266">
        <f t="shared" si="16"/>
        <v>259</v>
      </c>
      <c r="B266" s="1">
        <v>0.5505185127258301</v>
      </c>
      <c r="C266">
        <f t="shared" si="17"/>
        <v>0.5376986632275941</v>
      </c>
      <c r="D266" s="3">
        <f t="shared" si="18"/>
        <v>-0.012819849498236002</v>
      </c>
      <c r="E266" s="4">
        <f t="shared" si="19"/>
        <v>0.00016434854115742189</v>
      </c>
    </row>
    <row r="267" spans="1:5" ht="12.75">
      <c r="A267">
        <f t="shared" si="16"/>
        <v>260</v>
      </c>
      <c r="B267" s="1">
        <v>0.5498262643814087</v>
      </c>
      <c r="C267">
        <f t="shared" si="17"/>
        <v>0.5386631554831273</v>
      </c>
      <c r="D267" s="3">
        <f t="shared" si="18"/>
        <v>-0.011163108898281426</v>
      </c>
      <c r="E267" s="4">
        <f t="shared" si="19"/>
        <v>0.00012461500027488996</v>
      </c>
    </row>
    <row r="268" spans="1:5" ht="12.75">
      <c r="A268">
        <f t="shared" si="16"/>
        <v>261</v>
      </c>
      <c r="B268" s="1">
        <v>0.5565757751464844</v>
      </c>
      <c r="C268">
        <f t="shared" si="17"/>
        <v>0.5467027020274181</v>
      </c>
      <c r="D268" s="3">
        <f t="shared" si="18"/>
        <v>-0.009873073119066267</v>
      </c>
      <c r="E268" s="4">
        <f t="shared" si="19"/>
        <v>9.747757281442891E-05</v>
      </c>
    </row>
    <row r="269" spans="1:5" ht="12.75">
      <c r="A269">
        <f t="shared" si="16"/>
        <v>262</v>
      </c>
      <c r="B269" s="1">
        <v>0.5707670450210571</v>
      </c>
      <c r="C269">
        <f t="shared" si="17"/>
        <v>0.5613110315589563</v>
      </c>
      <c r="D269" s="3">
        <f t="shared" si="18"/>
        <v>-0.009456013462100787</v>
      </c>
      <c r="E269" s="4">
        <f t="shared" si="19"/>
        <v>8.941619059543132E-05</v>
      </c>
    </row>
    <row r="270" spans="1:5" ht="12.75">
      <c r="A270">
        <f t="shared" si="16"/>
        <v>263</v>
      </c>
      <c r="B270" s="1">
        <v>0.5896310806274414</v>
      </c>
      <c r="C270">
        <f t="shared" si="17"/>
        <v>0.5816260176816521</v>
      </c>
      <c r="D270" s="3">
        <f t="shared" si="18"/>
        <v>-0.008005062945789287</v>
      </c>
      <c r="E270" s="4">
        <f t="shared" si="19"/>
        <v>6.408103276604866E-05</v>
      </c>
    </row>
    <row r="271" spans="1:5" ht="12.75">
      <c r="A271">
        <f t="shared" si="16"/>
        <v>264</v>
      </c>
      <c r="B271" s="1">
        <v>0.6157638430595398</v>
      </c>
      <c r="C271">
        <f t="shared" si="17"/>
        <v>0.6064796645934479</v>
      </c>
      <c r="D271" s="3">
        <f t="shared" si="18"/>
        <v>-0.009284178466091864</v>
      </c>
      <c r="E271" s="4">
        <f t="shared" si="19"/>
        <v>8.619596979024388E-05</v>
      </c>
    </row>
    <row r="272" spans="1:5" ht="12.75">
      <c r="A272">
        <f t="shared" si="16"/>
        <v>265</v>
      </c>
      <c r="B272" s="1">
        <v>0.6439734101295471</v>
      </c>
      <c r="C272">
        <f t="shared" si="17"/>
        <v>0.6344644576344649</v>
      </c>
      <c r="D272" s="3">
        <f t="shared" si="18"/>
        <v>-0.009508952495082212</v>
      </c>
      <c r="E272" s="4">
        <f t="shared" si="19"/>
        <v>9.042017755373023E-05</v>
      </c>
    </row>
    <row r="273" spans="1:5" ht="12.75">
      <c r="A273">
        <f t="shared" si="16"/>
        <v>266</v>
      </c>
      <c r="B273" s="1">
        <v>0.6727021336555481</v>
      </c>
      <c r="C273">
        <f t="shared" si="17"/>
        <v>0.6640123173600628</v>
      </c>
      <c r="D273" s="3">
        <f t="shared" si="18"/>
        <v>-0.008689816295485264</v>
      </c>
      <c r="E273" s="4">
        <f t="shared" si="19"/>
        <v>7.551290724928124E-05</v>
      </c>
    </row>
    <row r="274" spans="1:5" ht="12.75">
      <c r="A274">
        <f t="shared" si="16"/>
        <v>267</v>
      </c>
      <c r="B274" s="1">
        <v>0.7083534002304077</v>
      </c>
      <c r="C274">
        <f t="shared" si="17"/>
        <v>0.6934817347019584</v>
      </c>
      <c r="D274" s="3">
        <f t="shared" si="18"/>
        <v>-0.014871665528449318</v>
      </c>
      <c r="E274" s="4">
        <f t="shared" si="19"/>
        <v>0.00022116643559006775</v>
      </c>
    </row>
    <row r="275" spans="1:5" ht="12.75">
      <c r="A275">
        <f t="shared" si="16"/>
        <v>268</v>
      </c>
      <c r="B275" s="1">
        <v>0.7370821237564087</v>
      </c>
      <c r="C275">
        <f t="shared" si="17"/>
        <v>0.7212482510427399</v>
      </c>
      <c r="D275" s="3">
        <f t="shared" si="18"/>
        <v>-0.015833872713668762</v>
      </c>
      <c r="E275" s="4">
        <f t="shared" si="19"/>
        <v>0.00025071152511266416</v>
      </c>
    </row>
    <row r="276" spans="1:5" ht="12.75">
      <c r="A276">
        <f t="shared" si="16"/>
        <v>269</v>
      </c>
      <c r="B276" s="1">
        <v>0.7628687620162964</v>
      </c>
      <c r="C276">
        <f t="shared" si="17"/>
        <v>0.7457933013952839</v>
      </c>
      <c r="D276" s="3">
        <f t="shared" si="18"/>
        <v>-0.017075460621012506</v>
      </c>
      <c r="E276" s="4">
        <f t="shared" si="19"/>
        <v>0.00029157135541974877</v>
      </c>
    </row>
    <row r="277" spans="1:5" ht="12.75">
      <c r="A277">
        <f t="shared" si="16"/>
        <v>270</v>
      </c>
      <c r="B277" s="1">
        <v>0.7834634780883789</v>
      </c>
      <c r="C277">
        <f t="shared" si="17"/>
        <v>0.7657865672423649</v>
      </c>
      <c r="D277" s="3">
        <f t="shared" si="18"/>
        <v>-0.01767691084601397</v>
      </c>
      <c r="E277" s="4">
        <f t="shared" si="19"/>
        <v>0.0003124731770579264</v>
      </c>
    </row>
    <row r="278" spans="1:5" ht="12.75">
      <c r="A278">
        <f t="shared" si="16"/>
        <v>271</v>
      </c>
      <c r="B278" s="1">
        <v>0.8608233332633972</v>
      </c>
      <c r="C278">
        <f t="shared" si="17"/>
        <v>0.7801573787934836</v>
      </c>
      <c r="D278" s="3">
        <f t="shared" si="18"/>
        <v>-0.08066595446991365</v>
      </c>
      <c r="E278" s="4">
        <f t="shared" si="19"/>
        <v>0.006506996210542182</v>
      </c>
    </row>
    <row r="279" spans="1:5" ht="12.75">
      <c r="A279">
        <f t="shared" si="16"/>
        <v>272</v>
      </c>
      <c r="B279" s="1">
        <v>0.8102884888648987</v>
      </c>
      <c r="C279">
        <f t="shared" si="17"/>
        <v>0.7881513408612675</v>
      </c>
      <c r="D279" s="3">
        <f t="shared" si="18"/>
        <v>-0.022137148003631202</v>
      </c>
      <c r="E279" s="4">
        <f t="shared" si="19"/>
        <v>0.0004900533217346729</v>
      </c>
    </row>
    <row r="280" spans="1:5" ht="12.75">
      <c r="A280">
        <f t="shared" si="16"/>
        <v>273</v>
      </c>
      <c r="B280" s="1">
        <v>0.8146150708198547</v>
      </c>
      <c r="C280">
        <f t="shared" si="17"/>
        <v>0.7893691956242088</v>
      </c>
      <c r="D280" s="3">
        <f t="shared" si="18"/>
        <v>-0.025245875195645917</v>
      </c>
      <c r="E280" s="4">
        <f t="shared" si="19"/>
        <v>0.0006373542143941298</v>
      </c>
    </row>
    <row r="281" spans="1:5" ht="12.75">
      <c r="A281">
        <f t="shared" si="16"/>
        <v>274</v>
      </c>
      <c r="B281" s="1">
        <v>0.8082116842269897</v>
      </c>
      <c r="C281">
        <f t="shared" si="17"/>
        <v>0.7837859316784974</v>
      </c>
      <c r="D281" s="3">
        <f t="shared" si="18"/>
        <v>-0.02442575254849233</v>
      </c>
      <c r="E281" s="4">
        <f t="shared" si="19"/>
        <v>0.0005966173875601795</v>
      </c>
    </row>
    <row r="282" spans="1:5" ht="12.75">
      <c r="A282">
        <f t="shared" si="16"/>
        <v>275</v>
      </c>
      <c r="B282" s="1">
        <v>0.8002507090568542</v>
      </c>
      <c r="C282">
        <f t="shared" si="17"/>
        <v>0.7717492462080485</v>
      </c>
      <c r="D282" s="3">
        <f t="shared" si="18"/>
        <v>-0.028501462848805725</v>
      </c>
      <c r="E282" s="4">
        <f t="shared" si="19"/>
        <v>0.000812333384521853</v>
      </c>
    </row>
    <row r="283" spans="1:5" ht="12.75">
      <c r="A283">
        <f t="shared" si="16"/>
        <v>276</v>
      </c>
      <c r="B283" s="1">
        <v>0.7831173539161682</v>
      </c>
      <c r="C283">
        <f t="shared" si="17"/>
        <v>0.7539576049227481</v>
      </c>
      <c r="D283" s="3">
        <f t="shared" si="18"/>
        <v>-0.02915974899342011</v>
      </c>
      <c r="E283" s="4">
        <f t="shared" si="19"/>
        <v>0.0008502909613592651</v>
      </c>
    </row>
    <row r="284" spans="1:5" ht="12.75">
      <c r="A284">
        <f t="shared" si="16"/>
        <v>277</v>
      </c>
      <c r="B284" s="1">
        <v>0.7594074606895447</v>
      </c>
      <c r="C284">
        <f t="shared" si="17"/>
        <v>0.7314192599952714</v>
      </c>
      <c r="D284" s="3">
        <f t="shared" si="18"/>
        <v>-0.027988200694273324</v>
      </c>
      <c r="E284" s="4">
        <f t="shared" si="19"/>
        <v>0.0007833393781029218</v>
      </c>
    </row>
    <row r="285" spans="1:5" ht="12.75">
      <c r="A285">
        <f t="shared" si="16"/>
        <v>278</v>
      </c>
      <c r="B285" s="1">
        <v>0.7343131303787231</v>
      </c>
      <c r="C285">
        <f t="shared" si="17"/>
        <v>0.70539461863629</v>
      </c>
      <c r="D285" s="3">
        <f t="shared" si="18"/>
        <v>-0.028918511742433095</v>
      </c>
      <c r="E285" s="4">
        <f t="shared" si="19"/>
        <v>0.0008362803213972408</v>
      </c>
    </row>
    <row r="286" spans="1:5" ht="12.75">
      <c r="A286">
        <f t="shared" si="16"/>
        <v>279</v>
      </c>
      <c r="B286" s="1">
        <v>0.703680694103241</v>
      </c>
      <c r="C286">
        <f t="shared" si="17"/>
        <v>0.6773252482849978</v>
      </c>
      <c r="D286" s="3">
        <f t="shared" si="18"/>
        <v>-0.026355445818243117</v>
      </c>
      <c r="E286" s="4">
        <f t="shared" si="19"/>
        <v>0.0006946095242783486</v>
      </c>
    </row>
    <row r="287" spans="1:5" ht="12.75">
      <c r="A287">
        <f t="shared" si="16"/>
        <v>280</v>
      </c>
      <c r="B287" s="1">
        <v>0.675125002861023</v>
      </c>
      <c r="C287">
        <f t="shared" si="17"/>
        <v>0.6487535108069241</v>
      </c>
      <c r="D287" s="3">
        <f t="shared" si="18"/>
        <v>-0.026371492054098833</v>
      </c>
      <c r="E287" s="4">
        <f t="shared" si="19"/>
        <v>0.0006954555931593979</v>
      </c>
    </row>
    <row r="288" spans="1:5" ht="12.75">
      <c r="A288">
        <f t="shared" si="16"/>
        <v>281</v>
      </c>
      <c r="B288" s="1">
        <v>0.6469154953956604</v>
      </c>
      <c r="C288">
        <f t="shared" si="17"/>
        <v>0.6212373003441534</v>
      </c>
      <c r="D288" s="3">
        <f t="shared" si="18"/>
        <v>-0.025678195051507036</v>
      </c>
      <c r="E288" s="4">
        <f t="shared" si="19"/>
        <v>0.0006593697011032404</v>
      </c>
    </row>
    <row r="289" spans="1:5" ht="12.75">
      <c r="A289">
        <f t="shared" si="16"/>
        <v>282</v>
      </c>
      <c r="B289" s="1">
        <v>0.6195712685585022</v>
      </c>
      <c r="C289">
        <f t="shared" si="17"/>
        <v>0.5962645928817892</v>
      </c>
      <c r="D289" s="3">
        <f t="shared" si="18"/>
        <v>-0.023306675676712962</v>
      </c>
      <c r="E289" s="4">
        <f t="shared" si="19"/>
        <v>0.0005432011310994836</v>
      </c>
    </row>
    <row r="290" spans="1:5" ht="12.75">
      <c r="A290">
        <f t="shared" si="16"/>
        <v>283</v>
      </c>
      <c r="B290" s="1">
        <v>0.595342218875885</v>
      </c>
      <c r="C290">
        <f t="shared" si="17"/>
        <v>0.5751724893272243</v>
      </c>
      <c r="D290" s="3">
        <f t="shared" si="18"/>
        <v>-0.020169729548660698</v>
      </c>
      <c r="E290" s="4">
        <f t="shared" si="19"/>
        <v>0.00040681799006611646</v>
      </c>
    </row>
    <row r="291" spans="1:5" ht="12.75">
      <c r="A291">
        <f t="shared" si="16"/>
        <v>284</v>
      </c>
      <c r="B291" s="1">
        <v>0.5766512751579285</v>
      </c>
      <c r="C291">
        <f t="shared" si="17"/>
        <v>0.5590751514018925</v>
      </c>
      <c r="D291" s="3">
        <f t="shared" si="18"/>
        <v>-0.01757612375603601</v>
      </c>
      <c r="E291" s="4">
        <f t="shared" si="19"/>
        <v>0.0003089201262874934</v>
      </c>
    </row>
    <row r="292" spans="1:5" ht="12.75">
      <c r="A292">
        <f t="shared" si="16"/>
        <v>285</v>
      </c>
      <c r="B292" s="1">
        <v>0.5641906261444092</v>
      </c>
      <c r="C292">
        <f t="shared" si="17"/>
        <v>0.5488045083825766</v>
      </c>
      <c r="D292" s="3">
        <f t="shared" si="18"/>
        <v>-0.01538611776183263</v>
      </c>
      <c r="E292" s="4">
        <f t="shared" si="19"/>
        <v>0.00023673261978098152</v>
      </c>
    </row>
    <row r="293" spans="1:5" ht="12.75">
      <c r="A293">
        <f t="shared" si="16"/>
        <v>286</v>
      </c>
      <c r="B293" s="1">
        <v>0.5577872395515442</v>
      </c>
      <c r="C293">
        <f t="shared" si="17"/>
        <v>0.5448668831069894</v>
      </c>
      <c r="D293" s="3">
        <f t="shared" si="18"/>
        <v>-0.012920356444554804</v>
      </c>
      <c r="E293" s="4">
        <f t="shared" si="19"/>
        <v>0.00016693561065434884</v>
      </c>
    </row>
    <row r="294" spans="1:5" ht="12.75">
      <c r="A294">
        <f t="shared" si="16"/>
        <v>287</v>
      </c>
      <c r="B294" s="1">
        <v>0.5589986443519592</v>
      </c>
      <c r="C294">
        <f t="shared" si="17"/>
        <v>0.547417789258377</v>
      </c>
      <c r="D294" s="3">
        <f t="shared" si="18"/>
        <v>-0.011580855093582199</v>
      </c>
      <c r="E294" s="4">
        <f t="shared" si="19"/>
        <v>0.00013411620469854876</v>
      </c>
    </row>
    <row r="295" spans="1:5" ht="12.75">
      <c r="A295">
        <f t="shared" si="16"/>
        <v>288</v>
      </c>
      <c r="B295" s="1">
        <v>0.5669596195220947</v>
      </c>
      <c r="C295">
        <f t="shared" si="17"/>
        <v>0.5562561391601698</v>
      </c>
      <c r="D295" s="3">
        <f t="shared" si="18"/>
        <v>-0.010703480361924922</v>
      </c>
      <c r="E295" s="4">
        <f t="shared" si="19"/>
        <v>0.00011456449185811246</v>
      </c>
    </row>
    <row r="296" spans="1:5" ht="12.75">
      <c r="A296">
        <f t="shared" si="16"/>
        <v>289</v>
      </c>
      <c r="B296" s="1">
        <v>0.5804587006568909</v>
      </c>
      <c r="C296">
        <f t="shared" si="17"/>
        <v>0.5708380285211934</v>
      </c>
      <c r="D296" s="3">
        <f t="shared" si="18"/>
        <v>-0.009620672135697506</v>
      </c>
      <c r="E296" s="4">
        <f t="shared" si="19"/>
        <v>9.255733234258641E-05</v>
      </c>
    </row>
    <row r="297" spans="1:5" ht="12.75">
      <c r="A297">
        <f t="shared" si="16"/>
        <v>290</v>
      </c>
      <c r="B297" s="1">
        <v>0.5981112718582153</v>
      </c>
      <c r="C297">
        <f t="shared" si="17"/>
        <v>0.5903091910002849</v>
      </c>
      <c r="D297" s="3">
        <f t="shared" si="18"/>
        <v>-0.007802080857930438</v>
      </c>
      <c r="E297" s="4">
        <f t="shared" si="19"/>
        <v>6.087246571368456E-05</v>
      </c>
    </row>
    <row r="298" spans="1:5" ht="12.75">
      <c r="A298">
        <f t="shared" si="16"/>
        <v>291</v>
      </c>
      <c r="B298" s="1">
        <v>0.6193982362747192</v>
      </c>
      <c r="C298">
        <f t="shared" si="17"/>
        <v>0.613554199914628</v>
      </c>
      <c r="D298" s="3">
        <f t="shared" si="18"/>
        <v>-0.0058440363600912315</v>
      </c>
      <c r="E298" s="4">
        <f t="shared" si="19"/>
        <v>3.415276097806837E-05</v>
      </c>
    </row>
    <row r="299" spans="1:5" ht="12.75">
      <c r="A299">
        <f t="shared" si="16"/>
        <v>292</v>
      </c>
      <c r="B299" s="1">
        <v>0.6458771228790283</v>
      </c>
      <c r="C299">
        <f t="shared" si="17"/>
        <v>0.6392595920717605</v>
      </c>
      <c r="D299" s="3">
        <f t="shared" si="18"/>
        <v>-0.006617530807267791</v>
      </c>
      <c r="E299" s="4">
        <f t="shared" si="19"/>
        <v>4.37917139851383E-05</v>
      </c>
    </row>
    <row r="300" spans="1:5" ht="12.75">
      <c r="A300">
        <f t="shared" si="16"/>
        <v>293</v>
      </c>
      <c r="B300" s="1">
        <v>0.6746058464050293</v>
      </c>
      <c r="C300">
        <f t="shared" si="17"/>
        <v>0.6659873481051729</v>
      </c>
      <c r="D300" s="3">
        <f t="shared" si="18"/>
        <v>-0.008618498299856392</v>
      </c>
      <c r="E300" s="4">
        <f t="shared" si="19"/>
        <v>7.427851294462752E-05</v>
      </c>
    </row>
    <row r="301" spans="1:5" ht="12.75">
      <c r="A301">
        <f t="shared" si="16"/>
        <v>294</v>
      </c>
      <c r="B301" s="1">
        <v>0.7017769813537598</v>
      </c>
      <c r="C301">
        <f t="shared" si="17"/>
        <v>0.6922546241454948</v>
      </c>
      <c r="D301" s="3">
        <f t="shared" si="18"/>
        <v>-0.009522357208264998</v>
      </c>
      <c r="E301" s="4">
        <f t="shared" si="19"/>
        <v>9.067528680179636E-05</v>
      </c>
    </row>
    <row r="302" spans="1:5" ht="12.75">
      <c r="A302">
        <f t="shared" si="16"/>
        <v>295</v>
      </c>
      <c r="B302" s="1">
        <v>0.7284289002418518</v>
      </c>
      <c r="C302">
        <f t="shared" si="17"/>
        <v>0.716615319153763</v>
      </c>
      <c r="D302" s="3">
        <f t="shared" si="18"/>
        <v>-0.011813581088088831</v>
      </c>
      <c r="E302" s="4">
        <f t="shared" si="19"/>
        <v>0.0001395606981248501</v>
      </c>
    </row>
    <row r="303" spans="1:5" ht="12.75">
      <c r="A303">
        <f t="shared" si="16"/>
        <v>296</v>
      </c>
      <c r="B303" s="1">
        <v>0.7531771659851074</v>
      </c>
      <c r="C303">
        <f t="shared" si="17"/>
        <v>0.7377389960077356</v>
      </c>
      <c r="D303" s="3">
        <f t="shared" si="18"/>
        <v>-0.015438169977371796</v>
      </c>
      <c r="E303" s="4">
        <f t="shared" si="19"/>
        <v>0.00023833709225022388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2000-11-20T23:09:31Z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