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560" windowWidth="11020" windowHeight="6020" activeTab="0"/>
  </bookViews>
  <sheets>
    <sheet name="tree dat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<sst xmlns="http://schemas.openxmlformats.org/spreadsheetml/2006/main" count="28" uniqueCount="24">
  <si>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Age of Tree</t>
  </si>
  <si>
    <t>100s of Board Feet</t>
  </si>
  <si>
    <t>.0006x^2.4926</t>
  </si>
  <si>
    <t>first attempt</t>
  </si>
  <si>
    <t>second attempt</t>
  </si>
  <si>
    <t>third attempt</t>
  </si>
  <si>
    <t>fourth attempt</t>
  </si>
  <si>
    <t>fifth</t>
  </si>
  <si>
    <t>0.000599*(x^2.49)</t>
  </si>
  <si>
    <t>0.0006*(x^2.49)</t>
  </si>
  <si>
    <t>0.000599*(x^2.5)</t>
  </si>
  <si>
    <t>0.0006*(x^2.5)</t>
  </si>
  <si>
    <t>0.00061*(x^2.49)</t>
  </si>
  <si>
    <t>sixth</t>
  </si>
  <si>
    <t>seventh</t>
  </si>
  <si>
    <t>eighth</t>
  </si>
  <si>
    <t>ninth</t>
  </si>
  <si>
    <t>tenth</t>
  </si>
  <si>
    <t>0.000598*(x^2.49)</t>
  </si>
  <si>
    <t>0.000595*(x^2.49)</t>
  </si>
  <si>
    <t>0.00059*(x^2.49)</t>
  </si>
  <si>
    <t>0.000596*(x^2.49)</t>
  </si>
  <si>
    <t>0.000597*(x^2.49)</t>
  </si>
  <si>
    <t>100's of Board Feet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</si>
</sst>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9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Tree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6"/>
          <c:w val="0.68925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0"/>
            <c:dispRSqr val="0"/>
          </c:trendline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'tree data'!$A$14:$A$23</c:f>
              <c:numCache/>
            </c:numRef>
          </c:xVal>
          <c:yVal>
            <c:numRef>
              <c:f>'tree data'!$B$14:$B$23</c:f>
              <c:numCache/>
            </c:numRef>
          </c:yVal>
          <c:smooth val="0"/>
        </c:ser>
        <c:axId val="62323917"/>
        <c:axId val="24044342"/>
      </c:scatterChart>
      <c:val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Age of Tree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4342"/>
        <c:crosses val="autoZero"/>
        <c:crossBetween val="midCat"/>
        <c:dispUnits/>
      </c:val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Board Feet (100's)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36</xdr:row>
      <xdr:rowOff>95250</xdr:rowOff>
    </xdr:from>
    <xdr:to>
      <xdr:col>5</xdr:col>
      <xdr:colOff>400050</xdr:colOff>
      <xdr:row>55</xdr:row>
      <xdr:rowOff>95250</xdr:rowOff>
    </xdr:to>
    <xdr:graphicFrame>
      <xdr:nvGraphicFramePr>
        <xdr:cNvPr id="1" name="Chart 5"/>
        <xdr:cNvGraphicFramePr/>
      </xdr:nvGraphicFramePr>
      <xdr:xfrm>
        <a:off x="1495425" y="5924550"/>
        <a:ext cx="47815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D59" sqref="D59"/>
    </sheetView>
  </sheetViews>
  <sheetFormatPr defaultColWidth="11.00390625" defaultRowHeight="12.75"/>
  <cols>
    <col min="1" max="1" width="11.75390625" style="0" customWidth="1"/>
    <col min="2" max="2" width="16.375" style="0" customWidth="1"/>
    <col min="3" max="3" width="16.75390625" style="0" customWidth="1"/>
    <col min="4" max="4" width="16.375" style="0" customWidth="1"/>
    <col min="5" max="5" width="15.875" style="0" customWidth="1"/>
    <col min="6" max="6" width="15.375" style="0" customWidth="1"/>
    <col min="7" max="7" width="18.625" style="0" customWidth="1"/>
    <col min="8" max="16384" width="11.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20</v>
      </c>
      <c r="B2">
        <v>1</v>
      </c>
      <c r="C2">
        <f>0.0006*(A2^2.4926)</f>
        <v>1.0497807809377435</v>
      </c>
    </row>
    <row r="3" spans="1:3" ht="12.75">
      <c r="A3">
        <v>40</v>
      </c>
      <c r="B3">
        <v>6</v>
      </c>
      <c r="C3">
        <f aca="true" t="shared" si="0" ref="C3:C11">0.0006*(A3^2.4926)</f>
        <v>5.90807479520481</v>
      </c>
    </row>
    <row r="4" spans="1:3" ht="12.75">
      <c r="A4">
        <v>60</v>
      </c>
      <c r="C4">
        <f t="shared" si="0"/>
        <v>16.231963486533097</v>
      </c>
    </row>
    <row r="5" spans="1:3" ht="12.75">
      <c r="A5">
        <v>80</v>
      </c>
      <c r="B5">
        <v>33</v>
      </c>
      <c r="C5">
        <f t="shared" si="0"/>
        <v>33.25013033154807</v>
      </c>
    </row>
    <row r="6" spans="1:3" ht="12.75">
      <c r="A6">
        <v>100</v>
      </c>
      <c r="B6">
        <v>56</v>
      </c>
      <c r="C6">
        <f t="shared" si="0"/>
        <v>57.98975185885285</v>
      </c>
    </row>
    <row r="7" spans="1:3" ht="12.75">
      <c r="A7">
        <v>120</v>
      </c>
      <c r="B7">
        <v>88</v>
      </c>
      <c r="C7">
        <f t="shared" si="0"/>
        <v>91.3520766362346</v>
      </c>
    </row>
    <row r="8" spans="1:3" ht="12.75">
      <c r="A8">
        <v>140</v>
      </c>
      <c r="C8">
        <f t="shared" si="0"/>
        <v>134.14978844242253</v>
      </c>
    </row>
    <row r="9" spans="1:3" ht="12.75">
      <c r="A9">
        <v>160</v>
      </c>
      <c r="B9">
        <v>182</v>
      </c>
      <c r="C9">
        <f t="shared" si="0"/>
        <v>187.12883729269194</v>
      </c>
    </row>
    <row r="10" spans="1:3" ht="12.75">
      <c r="A10">
        <v>180</v>
      </c>
      <c r="C10">
        <f t="shared" si="0"/>
        <v>250.98253217475258</v>
      </c>
    </row>
    <row r="11" spans="1:3" ht="12.75">
      <c r="A11">
        <v>200</v>
      </c>
      <c r="B11">
        <v>320</v>
      </c>
      <c r="C11">
        <f t="shared" si="0"/>
        <v>326.36127233290165</v>
      </c>
    </row>
    <row r="12" spans="3:7" ht="12.75">
      <c r="C12" t="s">
        <v>3</v>
      </c>
      <c r="D12" t="s">
        <v>4</v>
      </c>
      <c r="E12" t="s">
        <v>5</v>
      </c>
      <c r="F12" t="s">
        <v>6</v>
      </c>
      <c r="G12" t="s">
        <v>7</v>
      </c>
    </row>
    <row r="13" spans="3:7" ht="12.75">
      <c r="C13" t="s">
        <v>8</v>
      </c>
      <c r="D13" t="s">
        <v>9</v>
      </c>
      <c r="E13" t="s">
        <v>10</v>
      </c>
      <c r="F13" t="s">
        <v>11</v>
      </c>
      <c r="G13" t="s">
        <v>12</v>
      </c>
    </row>
    <row r="14" spans="1:7" ht="12.75">
      <c r="A14">
        <v>20</v>
      </c>
      <c r="B14">
        <v>1</v>
      </c>
      <c r="C14">
        <f>0.000599*(A14^2.49)</f>
        <v>1.039899840496576</v>
      </c>
      <c r="D14">
        <f aca="true" t="shared" si="1" ref="D14:D23">0.0006*(A14^2.49)</f>
        <v>1.04163590033046</v>
      </c>
      <c r="E14">
        <f aca="true" t="shared" si="2" ref="E14:E23">0.000599*(A14^2.5)</f>
        <v>1.0715237748178987</v>
      </c>
      <c r="F14">
        <f aca="true" t="shared" si="3" ref="F14:F23">0.0006*(A14^2.5)</f>
        <v>1.0733126291998984</v>
      </c>
      <c r="G14">
        <f aca="true" t="shared" si="4" ref="G14:G23">0.00061*(A14^2.49)</f>
        <v>1.058996498669301</v>
      </c>
    </row>
    <row r="15" spans="1:7" ht="12.75">
      <c r="A15">
        <v>40</v>
      </c>
      <c r="B15">
        <v>6</v>
      </c>
      <c r="C15">
        <f aca="true" t="shared" si="5" ref="C15:C23">0.000599*(A15^2.49)</f>
        <v>5.841928009064713</v>
      </c>
      <c r="D15">
        <f t="shared" si="1"/>
        <v>5.851680810415404</v>
      </c>
      <c r="E15">
        <f t="shared" si="2"/>
        <v>6.061453819010748</v>
      </c>
      <c r="F15">
        <f t="shared" si="3"/>
        <v>6.071573107523286</v>
      </c>
      <c r="G15">
        <f t="shared" si="4"/>
        <v>5.949208823922328</v>
      </c>
    </row>
    <row r="16" spans="1:7" ht="12.75">
      <c r="A16">
        <v>60</v>
      </c>
      <c r="C16">
        <f t="shared" si="5"/>
        <v>16.033319089977287</v>
      </c>
      <c r="D16">
        <f t="shared" si="1"/>
        <v>16.060085899810304</v>
      </c>
      <c r="E16">
        <f t="shared" si="2"/>
        <v>16.703402575523345</v>
      </c>
      <c r="F16">
        <f t="shared" si="3"/>
        <v>16.731288055616037</v>
      </c>
      <c r="G16">
        <f t="shared" si="4"/>
        <v>16.327753998140476</v>
      </c>
    </row>
    <row r="17" spans="1:7" ht="12.75">
      <c r="A17">
        <v>80</v>
      </c>
      <c r="B17">
        <v>33</v>
      </c>
      <c r="C17">
        <f t="shared" si="5"/>
        <v>32.8186634270448</v>
      </c>
      <c r="D17">
        <f t="shared" si="1"/>
        <v>32.873452514569074</v>
      </c>
      <c r="E17">
        <f t="shared" si="2"/>
        <v>34.28876079417274</v>
      </c>
      <c r="F17">
        <f t="shared" si="3"/>
        <v>34.34600413439673</v>
      </c>
      <c r="G17">
        <f t="shared" si="4"/>
        <v>33.421343389811895</v>
      </c>
    </row>
    <row r="18" spans="1:7" ht="12.75">
      <c r="A18">
        <v>100</v>
      </c>
      <c r="B18">
        <v>56</v>
      </c>
      <c r="C18">
        <f t="shared" si="5"/>
        <v>57.20405590268414</v>
      </c>
      <c r="D18">
        <f t="shared" si="1"/>
        <v>57.29955516128628</v>
      </c>
      <c r="E18">
        <f t="shared" si="2"/>
        <v>59.90000000000013</v>
      </c>
      <c r="F18">
        <f t="shared" si="3"/>
        <v>60.000000000000114</v>
      </c>
      <c r="G18">
        <f t="shared" si="4"/>
        <v>58.25454774730772</v>
      </c>
    </row>
    <row r="19" spans="1:7" ht="12.75">
      <c r="A19">
        <v>120</v>
      </c>
      <c r="B19">
        <v>88</v>
      </c>
      <c r="C19">
        <f t="shared" si="5"/>
        <v>90.07165134796324</v>
      </c>
      <c r="D19">
        <f t="shared" si="1"/>
        <v>90.22202138360257</v>
      </c>
      <c r="E19">
        <f t="shared" si="2"/>
        <v>94.48871384033114</v>
      </c>
      <c r="F19">
        <f t="shared" si="3"/>
        <v>94.64645793689262</v>
      </c>
      <c r="G19">
        <f t="shared" si="4"/>
        <v>91.72572173999593</v>
      </c>
    </row>
    <row r="20" spans="1:7" ht="12.75">
      <c r="A20">
        <v>140</v>
      </c>
      <c r="C20">
        <f t="shared" si="5"/>
        <v>132.21649232171222</v>
      </c>
      <c r="D20">
        <f t="shared" si="1"/>
        <v>132.4372210234179</v>
      </c>
      <c r="E20">
        <f t="shared" si="2"/>
        <v>138.91428617100544</v>
      </c>
      <c r="F20">
        <f t="shared" si="3"/>
        <v>139.14619649850295</v>
      </c>
      <c r="G20">
        <f t="shared" si="4"/>
        <v>134.64450804047488</v>
      </c>
    </row>
    <row r="21" spans="1:7" ht="12.75">
      <c r="A21">
        <v>160</v>
      </c>
      <c r="B21">
        <v>182</v>
      </c>
      <c r="C21">
        <f t="shared" si="5"/>
        <v>184.36801471473268</v>
      </c>
      <c r="D21">
        <f t="shared" si="1"/>
        <v>184.675807727612</v>
      </c>
      <c r="E21">
        <f t="shared" si="2"/>
        <v>193.96652220834366</v>
      </c>
      <c r="F21">
        <f t="shared" si="3"/>
        <v>194.29033944074487</v>
      </c>
      <c r="G21">
        <f t="shared" si="4"/>
        <v>187.75373785640554</v>
      </c>
    </row>
    <row r="22" spans="1:7" ht="12.75">
      <c r="A22">
        <v>180</v>
      </c>
      <c r="C22">
        <f t="shared" si="5"/>
        <v>247.20392390701286</v>
      </c>
      <c r="D22">
        <f t="shared" si="1"/>
        <v>247.6166182707975</v>
      </c>
      <c r="E22">
        <f t="shared" si="2"/>
        <v>260.3802772807498</v>
      </c>
      <c r="F22">
        <f t="shared" si="3"/>
        <v>260.8149688955757</v>
      </c>
      <c r="G22">
        <f t="shared" si="4"/>
        <v>251.74356190864412</v>
      </c>
    </row>
    <row r="23" spans="1:7" ht="12.75">
      <c r="A23">
        <v>200</v>
      </c>
      <c r="B23">
        <v>320</v>
      </c>
      <c r="C23">
        <f t="shared" si="5"/>
        <v>321.3597727358181</v>
      </c>
      <c r="D23">
        <f t="shared" si="1"/>
        <v>321.8962665133403</v>
      </c>
      <c r="E23">
        <f t="shared" si="2"/>
        <v>338.8455695445934</v>
      </c>
      <c r="F23">
        <f t="shared" si="3"/>
        <v>339.4112549695426</v>
      </c>
      <c r="G23">
        <f t="shared" si="4"/>
        <v>327.2612042885627</v>
      </c>
    </row>
    <row r="25" spans="3:7" ht="12.75">
      <c r="C25" t="s">
        <v>13</v>
      </c>
      <c r="D25" t="s">
        <v>14</v>
      </c>
      <c r="E25" t="s">
        <v>15</v>
      </c>
      <c r="F25" t="s">
        <v>16</v>
      </c>
      <c r="G25" t="s">
        <v>17</v>
      </c>
    </row>
    <row r="26" spans="1:7" ht="12.75">
      <c r="A26" t="s">
        <v>0</v>
      </c>
      <c r="B26" t="s">
        <v>23</v>
      </c>
      <c r="C26" t="s">
        <v>18</v>
      </c>
      <c r="D26" t="s">
        <v>19</v>
      </c>
      <c r="E26" t="s">
        <v>20</v>
      </c>
      <c r="F26" t="s">
        <v>21</v>
      </c>
      <c r="G26" t="s">
        <v>22</v>
      </c>
    </row>
    <row r="27" spans="1:7" ht="12.75">
      <c r="A27">
        <v>20</v>
      </c>
      <c r="B27">
        <v>1</v>
      </c>
      <c r="C27">
        <f aca="true" t="shared" si="6" ref="C27:C36">0.000598*(A14^2.49)</f>
        <v>1.038163780662692</v>
      </c>
      <c r="D27">
        <f aca="true" t="shared" si="7" ref="D27:D36">0.000595*(A14^2.49)</f>
        <v>1.0329556011610397</v>
      </c>
      <c r="E27">
        <f aca="true" t="shared" si="8" ref="E27:E36">0.00059*(A14^2.49)</f>
        <v>1.0242753019916193</v>
      </c>
      <c r="F27">
        <f>0.000596*(A14^2.49)</f>
        <v>1.0346916609949237</v>
      </c>
      <c r="G27">
        <f>0.000597*(A27^2.49)</f>
        <v>1.0364277208288077</v>
      </c>
    </row>
    <row r="28" spans="1:7" ht="12.75">
      <c r="A28">
        <v>40</v>
      </c>
      <c r="B28">
        <v>6</v>
      </c>
      <c r="C28">
        <f t="shared" si="6"/>
        <v>5.8321752077140205</v>
      </c>
      <c r="D28">
        <f t="shared" si="7"/>
        <v>5.802916803661944</v>
      </c>
      <c r="E28">
        <f t="shared" si="8"/>
        <v>5.754152796908482</v>
      </c>
      <c r="F28">
        <f aca="true" t="shared" si="9" ref="F28:F36">0.000596*(A15^2.49)</f>
        <v>5.812669605012635</v>
      </c>
      <c r="G28">
        <f aca="true" t="shared" si="10" ref="G28:G36">0.000597*(A28^2.49)</f>
        <v>5.822422406363327</v>
      </c>
    </row>
    <row r="29" spans="1:7" ht="12.75">
      <c r="A29">
        <v>60</v>
      </c>
      <c r="C29">
        <f t="shared" si="6"/>
        <v>16.00655228014427</v>
      </c>
      <c r="D29">
        <f t="shared" si="7"/>
        <v>15.92625185064522</v>
      </c>
      <c r="E29">
        <f t="shared" si="8"/>
        <v>15.792417801480134</v>
      </c>
      <c r="F29">
        <f t="shared" si="9"/>
        <v>15.953018660478234</v>
      </c>
      <c r="G29">
        <f t="shared" si="10"/>
        <v>15.979785470311253</v>
      </c>
    </row>
    <row r="30" spans="1:7" ht="12.75">
      <c r="A30">
        <v>80</v>
      </c>
      <c r="B30">
        <v>33</v>
      </c>
      <c r="C30">
        <f t="shared" si="6"/>
        <v>32.76387433952052</v>
      </c>
      <c r="D30">
        <f t="shared" si="7"/>
        <v>32.599507076947674</v>
      </c>
      <c r="E30">
        <f t="shared" si="8"/>
        <v>32.32556163932627</v>
      </c>
      <c r="F30">
        <f t="shared" si="9"/>
        <v>32.65429616447195</v>
      </c>
      <c r="G30">
        <f t="shared" si="10"/>
        <v>32.709085251996235</v>
      </c>
    </row>
    <row r="31" spans="1:7" ht="12.75">
      <c r="A31">
        <v>100</v>
      </c>
      <c r="B31">
        <v>56</v>
      </c>
      <c r="C31">
        <f t="shared" si="6"/>
        <v>57.10855664408199</v>
      </c>
      <c r="D31">
        <f t="shared" si="7"/>
        <v>56.82205886827557</v>
      </c>
      <c r="E31">
        <f t="shared" si="8"/>
        <v>56.344562575264845</v>
      </c>
      <c r="F31">
        <f t="shared" si="9"/>
        <v>56.9175581268777</v>
      </c>
      <c r="G31">
        <f t="shared" si="10"/>
        <v>57.01305738547985</v>
      </c>
    </row>
    <row r="32" spans="1:7" ht="12.75">
      <c r="A32">
        <v>120</v>
      </c>
      <c r="B32">
        <v>88</v>
      </c>
      <c r="C32">
        <f t="shared" si="6"/>
        <v>89.9212813123239</v>
      </c>
      <c r="D32">
        <f t="shared" si="7"/>
        <v>89.47017120540589</v>
      </c>
      <c r="E32">
        <f t="shared" si="8"/>
        <v>88.7183210272092</v>
      </c>
      <c r="F32">
        <f t="shared" si="9"/>
        <v>89.62054124104522</v>
      </c>
      <c r="G32">
        <f t="shared" si="10"/>
        <v>89.77091127668456</v>
      </c>
    </row>
    <row r="33" spans="1:7" ht="12.75">
      <c r="A33">
        <v>140</v>
      </c>
      <c r="C33">
        <f t="shared" si="6"/>
        <v>131.99576362000653</v>
      </c>
      <c r="D33">
        <f t="shared" si="7"/>
        <v>131.33357751488944</v>
      </c>
      <c r="E33">
        <f t="shared" si="8"/>
        <v>130.22993400636096</v>
      </c>
      <c r="F33">
        <f t="shared" si="9"/>
        <v>131.5543062165951</v>
      </c>
      <c r="G33">
        <f t="shared" si="10"/>
        <v>131.77503491830083</v>
      </c>
    </row>
    <row r="34" spans="1:7" ht="12.75">
      <c r="A34">
        <v>160</v>
      </c>
      <c r="B34">
        <v>182</v>
      </c>
      <c r="C34">
        <f t="shared" si="6"/>
        <v>184.06022170185332</v>
      </c>
      <c r="D34">
        <f t="shared" si="7"/>
        <v>183.13684266321528</v>
      </c>
      <c r="E34">
        <f t="shared" si="8"/>
        <v>181.59787759881849</v>
      </c>
      <c r="F34">
        <f t="shared" si="9"/>
        <v>183.4446356760946</v>
      </c>
      <c r="G34">
        <f t="shared" si="10"/>
        <v>183.75242868897396</v>
      </c>
    </row>
    <row r="35" spans="1:7" ht="12.75">
      <c r="A35">
        <v>180</v>
      </c>
      <c r="C35">
        <f t="shared" si="6"/>
        <v>246.79122954322818</v>
      </c>
      <c r="D35">
        <f t="shared" si="7"/>
        <v>245.5531464518742</v>
      </c>
      <c r="E35">
        <f t="shared" si="8"/>
        <v>243.48967463295088</v>
      </c>
      <c r="F35">
        <f t="shared" si="9"/>
        <v>245.96584081565885</v>
      </c>
      <c r="G35">
        <f t="shared" si="10"/>
        <v>246.3785351794435</v>
      </c>
    </row>
    <row r="36" spans="1:7" ht="12.75">
      <c r="A36">
        <v>200</v>
      </c>
      <c r="B36">
        <v>320</v>
      </c>
      <c r="C36">
        <f t="shared" si="6"/>
        <v>320.8232789582959</v>
      </c>
      <c r="D36">
        <f t="shared" si="7"/>
        <v>319.21379762572917</v>
      </c>
      <c r="E36">
        <f t="shared" si="8"/>
        <v>316.531328738118</v>
      </c>
      <c r="F36">
        <f t="shared" si="9"/>
        <v>319.75029140325137</v>
      </c>
      <c r="G36">
        <f t="shared" si="10"/>
        <v>320.2867851807736</v>
      </c>
    </row>
    <row r="61" spans="1:3" ht="12.75">
      <c r="A61" t="s">
        <v>0</v>
      </c>
      <c r="B61" t="s">
        <v>23</v>
      </c>
      <c r="C61" t="s">
        <v>21</v>
      </c>
    </row>
    <row r="62" spans="1:3" ht="12.75">
      <c r="A62">
        <v>20</v>
      </c>
      <c r="B62">
        <v>1</v>
      </c>
      <c r="C62">
        <f>0.000596*(A62^2.49)</f>
        <v>1.0346916609949237</v>
      </c>
    </row>
    <row r="63" spans="1:3" ht="12.75">
      <c r="A63">
        <v>40</v>
      </c>
      <c r="B63">
        <v>6</v>
      </c>
      <c r="C63">
        <f aca="true" t="shared" si="11" ref="C63:C71">0.000596*(A63^2.49)</f>
        <v>5.812669605012635</v>
      </c>
    </row>
    <row r="64" spans="1:3" ht="12.75">
      <c r="A64">
        <v>60</v>
      </c>
      <c r="C64">
        <f t="shared" si="11"/>
        <v>15.953018660478234</v>
      </c>
    </row>
    <row r="65" spans="1:3" ht="12.75">
      <c r="A65">
        <v>80</v>
      </c>
      <c r="B65">
        <v>33</v>
      </c>
      <c r="C65">
        <f t="shared" si="11"/>
        <v>32.65429616447195</v>
      </c>
    </row>
    <row r="66" spans="1:3" ht="12.75">
      <c r="A66">
        <v>100</v>
      </c>
      <c r="B66">
        <v>56</v>
      </c>
      <c r="C66">
        <f t="shared" si="11"/>
        <v>56.9175581268777</v>
      </c>
    </row>
    <row r="67" spans="1:3" ht="12.75">
      <c r="A67">
        <v>120</v>
      </c>
      <c r="B67">
        <v>88</v>
      </c>
      <c r="C67">
        <f t="shared" si="11"/>
        <v>89.62054124104522</v>
      </c>
    </row>
    <row r="68" spans="1:3" ht="12.75">
      <c r="A68">
        <v>140</v>
      </c>
      <c r="C68">
        <f t="shared" si="11"/>
        <v>131.55430621659514</v>
      </c>
    </row>
    <row r="69" spans="1:3" ht="12.75">
      <c r="A69">
        <v>160</v>
      </c>
      <c r="B69">
        <v>182</v>
      </c>
      <c r="C69">
        <f t="shared" si="11"/>
        <v>183.4446356760946</v>
      </c>
    </row>
    <row r="70" spans="1:3" ht="12.75">
      <c r="A70">
        <v>180</v>
      </c>
      <c r="C70">
        <f t="shared" si="11"/>
        <v>245.96584081565885</v>
      </c>
    </row>
    <row r="71" spans="1:3" ht="12.75">
      <c r="A71">
        <v>200</v>
      </c>
      <c r="B71">
        <v>320</v>
      </c>
      <c r="C71">
        <f t="shared" si="11"/>
        <v>319.75029140325137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James W. Wilson</cp:lastModifiedBy>
  <dcterms:created xsi:type="dcterms:W3CDTF">2000-12-13T20:46:48Z</dcterms:created>
  <dcterms:modified xsi:type="dcterms:W3CDTF">2000-12-14T04:37:04Z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