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19180" windowHeight="10820" tabRatio="292" activeTab="1"/>
  </bookViews>
  <sheets>
    <sheet name="AllYears" sheetId="1" r:id="rId1"/>
    <sheet name="Doubles" sheetId="2" r:id="rId2"/>
    <sheet name="Linear" sheetId="3" r:id="rId3"/>
    <sheet name="Polynomial" sheetId="4" r:id="rId4"/>
    <sheet name="Linear vs Quad" sheetId="5" r:id="rId5"/>
    <sheet name="Exponential" sheetId="6" r:id="rId6"/>
    <sheet name="Logarithmic" sheetId="7" r:id="rId7"/>
    <sheet name="Power" sheetId="8" r:id="rId8"/>
  </sheets>
  <definedNames/>
  <calcPr fullCalcOnLoad="1"/>
</workbook>
</file>

<file path=xl/sharedStrings.xml><?xml version="1.0" encoding="utf-8"?>
<sst xmlns="http://schemas.openxmlformats.org/spreadsheetml/2006/main" count="22" uniqueCount="7">
  <si>
    <t>Year</t>
  </si>
  <si>
    <t>Cost in Cents</t>
  </si>
  <si>
    <t>Linear</t>
  </si>
  <si>
    <t>Quadratic</t>
  </si>
  <si>
    <t>Linear Prediction</t>
  </si>
  <si>
    <t>Quadratic Prediction</t>
  </si>
  <si>
    <t>Doubling Pattern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</si>
</sst>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sz val="12"/>
      <name val="Comic Sans MS"/>
      <family val="0"/>
    </font>
    <font>
      <vertAlign val="superscript"/>
      <sz val="10"/>
      <name val="Verdana"/>
      <family val="0"/>
    </font>
    <font>
      <sz val="10.25"/>
      <name val="Verdana"/>
      <family val="0"/>
    </font>
    <font>
      <vertAlign val="superscript"/>
      <sz val="10.25"/>
      <name val="Verdana"/>
      <family val="0"/>
    </font>
    <font>
      <vertAlign val="superscript"/>
      <sz val="12"/>
      <name val="Verdana"/>
      <family val="0"/>
    </font>
    <font>
      <sz val="11.25"/>
      <name val="Verdana"/>
      <family val="0"/>
    </font>
    <font>
      <u val="single"/>
      <sz val="12"/>
      <name val="Comic Sans MS"/>
      <family val="0"/>
    </font>
    <font>
      <b/>
      <sz val="15.5"/>
      <name val="Verdana"/>
      <family val="0"/>
    </font>
    <font>
      <b/>
      <sz val="11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1525"/>
          <c:w val="0.849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AllYears!$A$1:$A$73</c:f>
              <c:numCache/>
            </c:numRef>
          </c:xVal>
          <c:yVal>
            <c:numRef>
              <c:f>AllYears!$B$1:$B$73</c:f>
              <c:numCache/>
            </c:numRef>
          </c:yVal>
          <c:smooth val="0"/>
        </c:ser>
        <c:axId val="36495635"/>
        <c:axId val="60025260"/>
      </c:scatterChart>
      <c:val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5260"/>
        <c:crosses val="autoZero"/>
        <c:crossBetween val="midCat"/>
        <c:dispUnits/>
      </c:valAx>
      <c:valAx>
        <c:axId val="60025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95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Exp w/out '33</a:t>
            </a:r>
          </a:p>
        </c:rich>
      </c:tx>
      <c:layout>
        <c:manualLayout>
          <c:xMode val="factor"/>
          <c:yMode val="factor"/>
          <c:x val="-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325"/>
          <c:w val="0.927"/>
          <c:h val="0.7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Exponential!$A$3:$A$19</c:f>
              <c:numCache/>
            </c:numRef>
          </c:xVal>
          <c:yVal>
            <c:numRef>
              <c:f>Exponential!$B$3:$B$19</c:f>
              <c:numCache/>
            </c:numRef>
          </c:yVal>
          <c:smooth val="0"/>
        </c:ser>
        <c:axId val="49130333"/>
        <c:axId val="39519814"/>
      </c:scatterChart>
      <c:valAx>
        <c:axId val="4913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9814"/>
        <c:crosses val="autoZero"/>
        <c:crossBetween val="midCat"/>
        <c:dispUnits/>
      </c:valAx>
      <c:valAx>
        <c:axId val="3951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30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Log w/ '33</a:t>
            </a:r>
          </a:p>
        </c:rich>
      </c:tx>
      <c:layout>
        <c:manualLayout>
          <c:xMode val="factor"/>
          <c:yMode val="factor"/>
          <c:x val="-0.126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325"/>
          <c:w val="0.927"/>
          <c:h val="0.7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Logarithmic!$A$2:$A$19</c:f>
              <c:numCache/>
            </c:numRef>
          </c:xVal>
          <c:yVal>
            <c:numRef>
              <c:f>Logarithmic!$B$2:$B$19</c:f>
              <c:numCache/>
            </c:numRef>
          </c:yVal>
          <c:smooth val="0"/>
        </c:ser>
        <c:axId val="20134007"/>
        <c:axId val="46988336"/>
      </c:scatterChart>
      <c:valAx>
        <c:axId val="2013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88336"/>
        <c:crosses val="autoZero"/>
        <c:crossBetween val="midCat"/>
        <c:dispUnits/>
      </c:valAx>
      <c:valAx>
        <c:axId val="46988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34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Log w/out '33</a:t>
            </a:r>
          </a:p>
        </c:rich>
      </c:tx>
      <c:layout>
        <c:manualLayout>
          <c:xMode val="factor"/>
          <c:yMode val="factor"/>
          <c:x val="-0.126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325"/>
          <c:w val="0.927"/>
          <c:h val="0.7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Logarithmic!$A$3:$A$19</c:f>
              <c:numCache/>
            </c:numRef>
          </c:xVal>
          <c:yVal>
            <c:numRef>
              <c:f>Logarithmic!$B$3:$B$19</c:f>
              <c:numCache/>
            </c:numRef>
          </c:yVal>
          <c:smooth val="0"/>
        </c:ser>
        <c:axId val="20241841"/>
        <c:axId val="47958842"/>
      </c:scatterChart>
      <c:valAx>
        <c:axId val="2024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8842"/>
        <c:crosses val="autoZero"/>
        <c:crossBetween val="midCat"/>
        <c:dispUnits/>
      </c:valAx>
      <c:valAx>
        <c:axId val="47958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41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Power w/ '33</a:t>
            </a:r>
          </a:p>
        </c:rich>
      </c:tx>
      <c:layout>
        <c:manualLayout>
          <c:xMode val="factor"/>
          <c:yMode val="factor"/>
          <c:x val="-0.128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925"/>
          <c:w val="0.927"/>
          <c:h val="0.7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Power!$A$2:$A$19</c:f>
              <c:numCache/>
            </c:numRef>
          </c:xVal>
          <c:yVal>
            <c:numRef>
              <c:f>Power!$B$2:$B$19</c:f>
              <c:numCache/>
            </c:numRef>
          </c:yVal>
          <c:smooth val="0"/>
        </c:ser>
        <c:axId val="28976395"/>
        <c:axId val="59460964"/>
      </c:scatterChart>
      <c:valAx>
        <c:axId val="2897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60964"/>
        <c:crosses val="autoZero"/>
        <c:crossBetween val="midCat"/>
        <c:dispUnits/>
      </c:valAx>
      <c:valAx>
        <c:axId val="5946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Power w/out '33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xVal>
            <c:numRef>
              <c:f>Power!$A$3:$A$19</c:f>
              <c:numCache/>
            </c:numRef>
          </c:xVal>
          <c:yVal>
            <c:numRef>
              <c:f>Power!$B$3:$B$19</c:f>
              <c:numCache/>
            </c:numRef>
          </c:yVal>
          <c:smooth val="0"/>
        </c:ser>
        <c:axId val="65386629"/>
        <c:axId val="51608750"/>
      </c:scatterChart>
      <c:valAx>
        <c:axId val="6538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8750"/>
        <c:crosses val="autoZero"/>
        <c:crossBetween val="midCat"/>
        <c:dispUnits/>
      </c:valAx>
      <c:valAx>
        <c:axId val="5160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86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
with 1933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Linear!$A$2:$A$19</c:f>
              <c:numCache/>
            </c:numRef>
          </c:xVal>
          <c:yVal>
            <c:numRef>
              <c:f>Linear!$B$2:$B$19</c:f>
              <c:numCache/>
            </c:numRef>
          </c:yVal>
          <c:smooth val="0"/>
        </c:ser>
        <c:axId val="3356429"/>
        <c:axId val="30207862"/>
      </c:scatterChart>
      <c:valAx>
        <c:axId val="3356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07862"/>
        <c:crosses val="autoZero"/>
        <c:crossBetween val="midCat"/>
        <c:dispUnits/>
      </c:valAx>
      <c:valAx>
        <c:axId val="30207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6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
without 1933</a:t>
            </a:r>
          </a:p>
        </c:rich>
      </c:tx>
      <c:layout>
        <c:manualLayout>
          <c:xMode val="factor"/>
          <c:yMode val="factor"/>
          <c:x val="-0.006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2075"/>
          <c:w val="0.923"/>
          <c:h val="0.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Linear!$A$3:$A$19</c:f>
              <c:numCache/>
            </c:numRef>
          </c:xVal>
          <c:yVal>
            <c:numRef>
              <c:f>Linear!$B$3:$B$19</c:f>
              <c:numCache/>
            </c:numRef>
          </c:yVal>
          <c:smooth val="0"/>
        </c:ser>
        <c:axId val="3435303"/>
        <c:axId val="30917728"/>
      </c:scatterChart>
      <c:valAx>
        <c:axId val="3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7728"/>
        <c:crosses val="autoZero"/>
        <c:crossBetween val="midCat"/>
        <c:dispUnits/>
      </c:valAx>
      <c:valAx>
        <c:axId val="3091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Poly w/ '33
Quadratic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Polynomial!$A$2:$A$19</c:f>
              <c:numCache/>
            </c:numRef>
          </c:xVal>
          <c:yVal>
            <c:numRef>
              <c:f>Polynomial!$B$2:$B$19</c:f>
              <c:numCache/>
            </c:numRef>
          </c:yVal>
          <c:smooth val="0"/>
        </c:ser>
        <c:axId val="9824097"/>
        <c:axId val="21308010"/>
      </c:scatterChart>
      <c:valAx>
        <c:axId val="982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8010"/>
        <c:crosses val="autoZero"/>
        <c:crossBetween val="midCat"/>
        <c:dispUnits/>
      </c:valAx>
      <c:valAx>
        <c:axId val="21308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Poly w/out '33
Quadratic</a:t>
            </a:r>
          </a:p>
        </c:rich>
      </c:tx>
      <c:layout>
        <c:manualLayout>
          <c:xMode val="factor"/>
          <c:yMode val="factor"/>
          <c:x val="-0.17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45"/>
          <c:w val="0.927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Polynomial!$A$3:$A$19</c:f>
              <c:numCache/>
            </c:numRef>
          </c:xVal>
          <c:yVal>
            <c:numRef>
              <c:f>Polynomial!$B$3:$B$19</c:f>
              <c:numCache/>
            </c:numRef>
          </c:yVal>
          <c:smooth val="0"/>
        </c:ser>
        <c:axId val="57554363"/>
        <c:axId val="48227220"/>
      </c:scatterChart>
      <c:valAx>
        <c:axId val="5755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27220"/>
        <c:crosses val="autoZero"/>
        <c:crossBetween val="midCat"/>
        <c:dispUnits/>
      </c:valAx>
      <c:valAx>
        <c:axId val="4822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4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Poly w/ '33
Cubic</a:t>
            </a:r>
          </a:p>
        </c:rich>
      </c:tx>
      <c:layout>
        <c:manualLayout>
          <c:xMode val="factor"/>
          <c:yMode val="factor"/>
          <c:x val="-0.161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265"/>
          <c:w val="0.927"/>
          <c:h val="0.6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Polynomial!$A$2:$A$19</c:f>
              <c:numCache/>
            </c:numRef>
          </c:xVal>
          <c:yVal>
            <c:numRef>
              <c:f>Polynomial!$B$2:$B$19</c:f>
              <c:numCache/>
            </c:numRef>
          </c:yVal>
          <c:smooth val="0"/>
        </c:ser>
        <c:axId val="31391797"/>
        <c:axId val="14090718"/>
      </c:scatterChart>
      <c:valAx>
        <c:axId val="3139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90718"/>
        <c:crosses val="autoZero"/>
        <c:crossBetween val="midCat"/>
        <c:dispUnits/>
      </c:valAx>
      <c:valAx>
        <c:axId val="14090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91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Poly w/out '33
Cubic</a:t>
            </a:r>
          </a:p>
        </c:rich>
      </c:tx>
      <c:layout>
        <c:manualLayout>
          <c:xMode val="factor"/>
          <c:yMode val="factor"/>
          <c:x val="-0.1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275"/>
          <c:w val="0.927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Polynomial!$A$3:$A$19</c:f>
              <c:numCache/>
            </c:numRef>
          </c:xVal>
          <c:yVal>
            <c:numRef>
              <c:f>Polynomial!$B$3:$B$19</c:f>
              <c:numCache/>
            </c:numRef>
          </c:yVal>
          <c:smooth val="0"/>
        </c:ser>
        <c:axId val="59707599"/>
        <c:axId val="497480"/>
      </c:scatterChart>
      <c:valAx>
        <c:axId val="59707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480"/>
        <c:crosses val="autoZero"/>
        <c:crossBetween val="midCat"/>
        <c:dispUnits/>
      </c:valAx>
      <c:valAx>
        <c:axId val="497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07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Verdana"/>
                <a:ea typeface="Verdana"/>
                <a:cs typeface="Verdana"/>
              </a:rPr>
              <a:t>First Class Postage - Linear vs Quadratic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FF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strRef>
              <c:f>'Linear vs Quad'!$A$3:$A$34</c:f>
              <c:strCache/>
            </c:strRef>
          </c:xVal>
          <c:yVal>
            <c:numRef>
              <c:f>'Linear vs Quad'!$B$2:$B$34</c:f>
              <c:numCache/>
            </c:numRef>
          </c:yVal>
          <c:smooth val="0"/>
        </c:ser>
        <c:axId val="4477321"/>
        <c:axId val="40295890"/>
      </c:scatterChart>
      <c:valAx>
        <c:axId val="4477321"/>
        <c:scaling>
          <c:orientation val="minMax"/>
          <c:max val="21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5890"/>
        <c:crosses val="autoZero"/>
        <c:crossBetween val="midCat"/>
        <c:dispUnits/>
        <c:majorUnit val="15"/>
      </c:valAx>
      <c:valAx>
        <c:axId val="4029589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First Class Postage - Exp w/ '33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Exponential!$A$2:$A$19</c:f>
              <c:numCache/>
            </c:numRef>
          </c:xVal>
          <c:yVal>
            <c:numRef>
              <c:f>Exponential!$B$2:$B$19</c:f>
              <c:numCache/>
            </c:numRef>
          </c:yVal>
          <c:smooth val="0"/>
        </c:ser>
        <c:axId val="27118691"/>
        <c:axId val="42741628"/>
      </c:scatterChart>
      <c:valAx>
        <c:axId val="2711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1628"/>
        <c:crosses val="autoZero"/>
        <c:crossBetween val="midCat"/>
        <c:dispUnits/>
      </c:valAx>
      <c:valAx>
        <c:axId val="42741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Cost in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8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133350</xdr:rowOff>
    </xdr:from>
    <xdr:to>
      <xdr:col>11</xdr:col>
      <xdr:colOff>781050</xdr:colOff>
      <xdr:row>55</xdr:row>
      <xdr:rowOff>95250</xdr:rowOff>
    </xdr:to>
    <xdr:graphicFrame>
      <xdr:nvGraphicFramePr>
        <xdr:cNvPr id="1" name="Chart 2"/>
        <xdr:cNvGraphicFramePr/>
      </xdr:nvGraphicFramePr>
      <xdr:xfrm>
        <a:off x="2733675" y="133350"/>
        <a:ext cx="72675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85725</xdr:rowOff>
    </xdr:from>
    <xdr:to>
      <xdr:col>8</xdr:col>
      <xdr:colOff>638175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095500" y="85725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19</xdr:row>
      <xdr:rowOff>123825</xdr:rowOff>
    </xdr:from>
    <xdr:to>
      <xdr:col>8</xdr:col>
      <xdr:colOff>657225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2124075" y="4105275"/>
        <a:ext cx="54483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38100</xdr:rowOff>
    </xdr:from>
    <xdr:to>
      <xdr:col>8</xdr:col>
      <xdr:colOff>476250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266950" y="247650"/>
        <a:ext cx="51244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17</xdr:row>
      <xdr:rowOff>123825</xdr:rowOff>
    </xdr:from>
    <xdr:to>
      <xdr:col>8</xdr:col>
      <xdr:colOff>476250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2266950" y="3686175"/>
        <a:ext cx="51244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771525</xdr:colOff>
      <xdr:row>1</xdr:row>
      <xdr:rowOff>28575</xdr:rowOff>
    </xdr:from>
    <xdr:to>
      <xdr:col>15</xdr:col>
      <xdr:colOff>38100</xdr:colOff>
      <xdr:row>16</xdr:row>
      <xdr:rowOff>123825</xdr:rowOff>
    </xdr:to>
    <xdr:graphicFrame>
      <xdr:nvGraphicFramePr>
        <xdr:cNvPr id="3" name="Chart 3"/>
        <xdr:cNvGraphicFramePr/>
      </xdr:nvGraphicFramePr>
      <xdr:xfrm>
        <a:off x="7686675" y="238125"/>
        <a:ext cx="51339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819150</xdr:colOff>
      <xdr:row>17</xdr:row>
      <xdr:rowOff>123825</xdr:rowOff>
    </xdr:from>
    <xdr:to>
      <xdr:col>15</xdr:col>
      <xdr:colOff>76200</xdr:colOff>
      <xdr:row>35</xdr:row>
      <xdr:rowOff>57150</xdr:rowOff>
    </xdr:to>
    <xdr:graphicFrame>
      <xdr:nvGraphicFramePr>
        <xdr:cNvPr id="4" name="Chart 4"/>
        <xdr:cNvGraphicFramePr/>
      </xdr:nvGraphicFramePr>
      <xdr:xfrm>
        <a:off x="7734300" y="3686175"/>
        <a:ext cx="51244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57150</xdr:rowOff>
    </xdr:from>
    <xdr:to>
      <xdr:col>10</xdr:col>
      <xdr:colOff>800100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4495800" y="266700"/>
        <a:ext cx="5705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0</xdr:rowOff>
    </xdr:from>
    <xdr:to>
      <xdr:col>8</xdr:col>
      <xdr:colOff>381000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162175" y="209550"/>
        <a:ext cx="51339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15</xdr:row>
      <xdr:rowOff>152400</xdr:rowOff>
    </xdr:from>
    <xdr:to>
      <xdr:col>8</xdr:col>
      <xdr:colOff>409575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2200275" y="3295650"/>
        <a:ext cx="51244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28575</xdr:rowOff>
    </xdr:from>
    <xdr:to>
      <xdr:col>8</xdr:col>
      <xdr:colOff>409575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2200275" y="238125"/>
        <a:ext cx="5124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15</xdr:row>
      <xdr:rowOff>180975</xdr:rowOff>
    </xdr:from>
    <xdr:to>
      <xdr:col>8</xdr:col>
      <xdr:colOff>400050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2190750" y="3324225"/>
        <a:ext cx="51244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152400</xdr:rowOff>
    </xdr:from>
    <xdr:to>
      <xdr:col>8</xdr:col>
      <xdr:colOff>333375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124075" y="152400"/>
        <a:ext cx="5124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18</xdr:row>
      <xdr:rowOff>76200</xdr:rowOff>
    </xdr:from>
    <xdr:to>
      <xdr:col>8</xdr:col>
      <xdr:colOff>371475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152650" y="3848100"/>
        <a:ext cx="51339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selection activeCell="F59" sqref="F59"/>
    </sheetView>
  </sheetViews>
  <sheetFormatPr defaultColWidth="11.00390625" defaultRowHeight="12.75"/>
  <sheetData>
    <row r="1" spans="1:3" ht="12.75">
      <c r="A1">
        <f>1933</f>
        <v>1933</v>
      </c>
      <c r="B1">
        <f>3</f>
        <v>3</v>
      </c>
      <c r="C1">
        <v>3</v>
      </c>
    </row>
    <row r="2" spans="1:3" ht="12.75" hidden="1">
      <c r="A2">
        <f>A1+1</f>
        <v>1934</v>
      </c>
      <c r="B2">
        <f>3</f>
        <v>3</v>
      </c>
      <c r="C2">
        <f>B2-B1</f>
        <v>0</v>
      </c>
    </row>
    <row r="3" spans="1:3" ht="12.75" hidden="1">
      <c r="A3">
        <f aca="true" t="shared" si="0" ref="A3:A66">A2+1</f>
        <v>1935</v>
      </c>
      <c r="B3">
        <f>3</f>
        <v>3</v>
      </c>
      <c r="C3">
        <f aca="true" t="shared" si="1" ref="C3:C66">B3-B2</f>
        <v>0</v>
      </c>
    </row>
    <row r="4" spans="1:3" ht="12.75" hidden="1">
      <c r="A4">
        <f t="shared" si="0"/>
        <v>1936</v>
      </c>
      <c r="B4">
        <f>3</f>
        <v>3</v>
      </c>
      <c r="C4">
        <f t="shared" si="1"/>
        <v>0</v>
      </c>
    </row>
    <row r="5" spans="1:3" ht="12.75" hidden="1">
      <c r="A5">
        <f t="shared" si="0"/>
        <v>1937</v>
      </c>
      <c r="B5">
        <f>3</f>
        <v>3</v>
      </c>
      <c r="C5">
        <f t="shared" si="1"/>
        <v>0</v>
      </c>
    </row>
    <row r="6" spans="1:3" ht="12.75" hidden="1">
      <c r="A6">
        <f t="shared" si="0"/>
        <v>1938</v>
      </c>
      <c r="B6">
        <f>3</f>
        <v>3</v>
      </c>
      <c r="C6">
        <f t="shared" si="1"/>
        <v>0</v>
      </c>
    </row>
    <row r="7" spans="1:3" ht="12.75" hidden="1">
      <c r="A7">
        <f t="shared" si="0"/>
        <v>1939</v>
      </c>
      <c r="B7">
        <f>3</f>
        <v>3</v>
      </c>
      <c r="C7">
        <f t="shared" si="1"/>
        <v>0</v>
      </c>
    </row>
    <row r="8" spans="1:3" ht="12.75" hidden="1">
      <c r="A8">
        <f t="shared" si="0"/>
        <v>1940</v>
      </c>
      <c r="B8">
        <f>3</f>
        <v>3</v>
      </c>
      <c r="C8">
        <f t="shared" si="1"/>
        <v>0</v>
      </c>
    </row>
    <row r="9" spans="1:3" ht="12.75" hidden="1">
      <c r="A9">
        <f t="shared" si="0"/>
        <v>1941</v>
      </c>
      <c r="B9">
        <f>3</f>
        <v>3</v>
      </c>
      <c r="C9">
        <f t="shared" si="1"/>
        <v>0</v>
      </c>
    </row>
    <row r="10" spans="1:3" ht="12.75" hidden="1">
      <c r="A10">
        <f t="shared" si="0"/>
        <v>1942</v>
      </c>
      <c r="B10">
        <f>3</f>
        <v>3</v>
      </c>
      <c r="C10">
        <f t="shared" si="1"/>
        <v>0</v>
      </c>
    </row>
    <row r="11" spans="1:3" ht="12.75" hidden="1">
      <c r="A11">
        <f t="shared" si="0"/>
        <v>1943</v>
      </c>
      <c r="B11">
        <f>3</f>
        <v>3</v>
      </c>
      <c r="C11">
        <f t="shared" si="1"/>
        <v>0</v>
      </c>
    </row>
    <row r="12" spans="1:3" ht="12.75" hidden="1">
      <c r="A12">
        <f t="shared" si="0"/>
        <v>1944</v>
      </c>
      <c r="B12">
        <f>3</f>
        <v>3</v>
      </c>
      <c r="C12">
        <f t="shared" si="1"/>
        <v>0</v>
      </c>
    </row>
    <row r="13" spans="1:3" ht="12.75" hidden="1">
      <c r="A13">
        <f t="shared" si="0"/>
        <v>1945</v>
      </c>
      <c r="B13">
        <f>3</f>
        <v>3</v>
      </c>
      <c r="C13">
        <f t="shared" si="1"/>
        <v>0</v>
      </c>
    </row>
    <row r="14" spans="1:3" ht="12.75" hidden="1">
      <c r="A14">
        <f t="shared" si="0"/>
        <v>1946</v>
      </c>
      <c r="B14">
        <f>3</f>
        <v>3</v>
      </c>
      <c r="C14">
        <f t="shared" si="1"/>
        <v>0</v>
      </c>
    </row>
    <row r="15" spans="1:3" ht="12.75" hidden="1">
      <c r="A15">
        <f t="shared" si="0"/>
        <v>1947</v>
      </c>
      <c r="B15">
        <f>3</f>
        <v>3</v>
      </c>
      <c r="C15">
        <f t="shared" si="1"/>
        <v>0</v>
      </c>
    </row>
    <row r="16" spans="1:3" ht="12.75" hidden="1">
      <c r="A16">
        <f t="shared" si="0"/>
        <v>1948</v>
      </c>
      <c r="B16">
        <f>3</f>
        <v>3</v>
      </c>
      <c r="C16">
        <f t="shared" si="1"/>
        <v>0</v>
      </c>
    </row>
    <row r="17" spans="1:3" ht="12.75" hidden="1">
      <c r="A17">
        <f t="shared" si="0"/>
        <v>1949</v>
      </c>
      <c r="B17">
        <f>3</f>
        <v>3</v>
      </c>
      <c r="C17">
        <f t="shared" si="1"/>
        <v>0</v>
      </c>
    </row>
    <row r="18" spans="1:3" ht="12.75" hidden="1">
      <c r="A18">
        <f t="shared" si="0"/>
        <v>1950</v>
      </c>
      <c r="B18">
        <f>3</f>
        <v>3</v>
      </c>
      <c r="C18">
        <f t="shared" si="1"/>
        <v>0</v>
      </c>
    </row>
    <row r="19" spans="1:3" ht="12.75" hidden="1">
      <c r="A19">
        <f t="shared" si="0"/>
        <v>1951</v>
      </c>
      <c r="B19">
        <f>3</f>
        <v>3</v>
      </c>
      <c r="C19">
        <f t="shared" si="1"/>
        <v>0</v>
      </c>
    </row>
    <row r="20" spans="1:3" ht="12.75" hidden="1">
      <c r="A20">
        <f t="shared" si="0"/>
        <v>1952</v>
      </c>
      <c r="B20">
        <f>3</f>
        <v>3</v>
      </c>
      <c r="C20">
        <f t="shared" si="1"/>
        <v>0</v>
      </c>
    </row>
    <row r="21" spans="1:3" ht="12.75" hidden="1">
      <c r="A21">
        <f t="shared" si="0"/>
        <v>1953</v>
      </c>
      <c r="B21">
        <f>3</f>
        <v>3</v>
      </c>
      <c r="C21">
        <f t="shared" si="1"/>
        <v>0</v>
      </c>
    </row>
    <row r="22" spans="1:3" ht="12.75" hidden="1">
      <c r="A22">
        <f t="shared" si="0"/>
        <v>1954</v>
      </c>
      <c r="B22">
        <f>3</f>
        <v>3</v>
      </c>
      <c r="C22">
        <f t="shared" si="1"/>
        <v>0</v>
      </c>
    </row>
    <row r="23" spans="1:3" ht="12.75" hidden="1">
      <c r="A23">
        <f t="shared" si="0"/>
        <v>1955</v>
      </c>
      <c r="B23">
        <f>3</f>
        <v>3</v>
      </c>
      <c r="C23">
        <f t="shared" si="1"/>
        <v>0</v>
      </c>
    </row>
    <row r="24" spans="1:3" ht="12.75" hidden="1">
      <c r="A24">
        <f t="shared" si="0"/>
        <v>1956</v>
      </c>
      <c r="B24">
        <f>3</f>
        <v>3</v>
      </c>
      <c r="C24">
        <f t="shared" si="1"/>
        <v>0</v>
      </c>
    </row>
    <row r="25" spans="1:3" ht="12.75" hidden="1">
      <c r="A25">
        <f t="shared" si="0"/>
        <v>1957</v>
      </c>
      <c r="B25">
        <f>3</f>
        <v>3</v>
      </c>
      <c r="C25">
        <f t="shared" si="1"/>
        <v>0</v>
      </c>
    </row>
    <row r="26" spans="1:3" ht="12.75">
      <c r="A26">
        <f t="shared" si="0"/>
        <v>1958</v>
      </c>
      <c r="B26">
        <v>4</v>
      </c>
      <c r="C26">
        <f t="shared" si="1"/>
        <v>1</v>
      </c>
    </row>
    <row r="27" spans="1:3" ht="12.75">
      <c r="A27">
        <f t="shared" si="0"/>
        <v>1959</v>
      </c>
      <c r="B27">
        <v>4</v>
      </c>
      <c r="C27">
        <f t="shared" si="1"/>
        <v>0</v>
      </c>
    </row>
    <row r="28" spans="1:3" ht="12.75">
      <c r="A28">
        <f t="shared" si="0"/>
        <v>1960</v>
      </c>
      <c r="B28">
        <v>4</v>
      </c>
      <c r="C28">
        <f t="shared" si="1"/>
        <v>0</v>
      </c>
    </row>
    <row r="29" spans="1:3" ht="12.75">
      <c r="A29">
        <f t="shared" si="0"/>
        <v>1961</v>
      </c>
      <c r="B29">
        <v>4</v>
      </c>
      <c r="C29">
        <f t="shared" si="1"/>
        <v>0</v>
      </c>
    </row>
    <row r="30" spans="1:3" ht="12.75">
      <c r="A30">
        <f t="shared" si="0"/>
        <v>1962</v>
      </c>
      <c r="B30">
        <v>4</v>
      </c>
      <c r="C30">
        <f t="shared" si="1"/>
        <v>0</v>
      </c>
    </row>
    <row r="31" spans="1:3" ht="12.75">
      <c r="A31">
        <f t="shared" si="0"/>
        <v>1963</v>
      </c>
      <c r="B31">
        <v>5</v>
      </c>
      <c r="C31">
        <f t="shared" si="1"/>
        <v>1</v>
      </c>
    </row>
    <row r="32" spans="1:3" ht="12.75">
      <c r="A32">
        <f t="shared" si="0"/>
        <v>1964</v>
      </c>
      <c r="B32">
        <v>5</v>
      </c>
      <c r="C32">
        <f t="shared" si="1"/>
        <v>0</v>
      </c>
    </row>
    <row r="33" spans="1:3" ht="12.75">
      <c r="A33">
        <f t="shared" si="0"/>
        <v>1965</v>
      </c>
      <c r="B33">
        <v>5</v>
      </c>
      <c r="C33">
        <f t="shared" si="1"/>
        <v>0</v>
      </c>
    </row>
    <row r="34" spans="1:3" ht="12.75">
      <c r="A34">
        <f t="shared" si="0"/>
        <v>1966</v>
      </c>
      <c r="B34">
        <v>5</v>
      </c>
      <c r="C34">
        <f t="shared" si="1"/>
        <v>0</v>
      </c>
    </row>
    <row r="35" spans="1:3" ht="12.75">
      <c r="A35">
        <f t="shared" si="0"/>
        <v>1967</v>
      </c>
      <c r="B35">
        <v>5</v>
      </c>
      <c r="C35">
        <f t="shared" si="1"/>
        <v>0</v>
      </c>
    </row>
    <row r="36" spans="1:3" ht="12.75">
      <c r="A36">
        <f t="shared" si="0"/>
        <v>1968</v>
      </c>
      <c r="B36">
        <v>6</v>
      </c>
      <c r="C36">
        <f t="shared" si="1"/>
        <v>1</v>
      </c>
    </row>
    <row r="37" spans="1:3" ht="12.75">
      <c r="A37">
        <f t="shared" si="0"/>
        <v>1969</v>
      </c>
      <c r="B37">
        <v>6</v>
      </c>
      <c r="C37">
        <f t="shared" si="1"/>
        <v>0</v>
      </c>
    </row>
    <row r="38" spans="1:3" ht="12.75">
      <c r="A38">
        <f t="shared" si="0"/>
        <v>1970</v>
      </c>
      <c r="B38">
        <v>6</v>
      </c>
      <c r="C38">
        <f t="shared" si="1"/>
        <v>0</v>
      </c>
    </row>
    <row r="39" spans="1:3" ht="12.75">
      <c r="A39">
        <f t="shared" si="0"/>
        <v>1971</v>
      </c>
      <c r="B39">
        <v>8</v>
      </c>
      <c r="C39">
        <f t="shared" si="1"/>
        <v>2</v>
      </c>
    </row>
    <row r="40" spans="1:3" ht="12.75">
      <c r="A40">
        <f t="shared" si="0"/>
        <v>1972</v>
      </c>
      <c r="B40">
        <v>8</v>
      </c>
      <c r="C40">
        <f t="shared" si="1"/>
        <v>0</v>
      </c>
    </row>
    <row r="41" spans="1:3" ht="12.75">
      <c r="A41">
        <f t="shared" si="0"/>
        <v>1973</v>
      </c>
      <c r="B41">
        <v>8</v>
      </c>
      <c r="C41">
        <f t="shared" si="1"/>
        <v>0</v>
      </c>
    </row>
    <row r="42" spans="1:3" ht="12.75">
      <c r="A42">
        <f t="shared" si="0"/>
        <v>1974</v>
      </c>
      <c r="B42">
        <v>10</v>
      </c>
      <c r="C42">
        <f t="shared" si="1"/>
        <v>2</v>
      </c>
    </row>
    <row r="43" spans="1:3" ht="12.75">
      <c r="A43">
        <f t="shared" si="0"/>
        <v>1975</v>
      </c>
      <c r="B43">
        <v>10</v>
      </c>
      <c r="C43">
        <f t="shared" si="1"/>
        <v>0</v>
      </c>
    </row>
    <row r="44" spans="1:3" ht="12.75">
      <c r="A44">
        <f t="shared" si="0"/>
        <v>1976</v>
      </c>
      <c r="B44">
        <v>13</v>
      </c>
      <c r="C44">
        <f t="shared" si="1"/>
        <v>3</v>
      </c>
    </row>
    <row r="45" spans="1:3" ht="12.75">
      <c r="A45">
        <f t="shared" si="0"/>
        <v>1977</v>
      </c>
      <c r="B45">
        <v>13</v>
      </c>
      <c r="C45">
        <f t="shared" si="1"/>
        <v>0</v>
      </c>
    </row>
    <row r="46" spans="1:3" ht="12.75">
      <c r="A46">
        <f t="shared" si="0"/>
        <v>1978</v>
      </c>
      <c r="B46">
        <v>15</v>
      </c>
      <c r="C46">
        <f t="shared" si="1"/>
        <v>2</v>
      </c>
    </row>
    <row r="47" spans="1:3" ht="12.75">
      <c r="A47">
        <f t="shared" si="0"/>
        <v>1979</v>
      </c>
      <c r="B47">
        <v>15</v>
      </c>
      <c r="C47">
        <f t="shared" si="1"/>
        <v>0</v>
      </c>
    </row>
    <row r="48" spans="1:3" ht="12.75">
      <c r="A48">
        <f t="shared" si="0"/>
        <v>1980</v>
      </c>
      <c r="B48">
        <v>15</v>
      </c>
      <c r="C48">
        <f t="shared" si="1"/>
        <v>0</v>
      </c>
    </row>
    <row r="49" spans="1:3" ht="12.75">
      <c r="A49">
        <f t="shared" si="0"/>
        <v>1981</v>
      </c>
      <c r="B49">
        <v>18</v>
      </c>
      <c r="C49">
        <f t="shared" si="1"/>
        <v>3</v>
      </c>
    </row>
    <row r="50" spans="1:3" ht="12.75">
      <c r="A50">
        <f t="shared" si="0"/>
        <v>1982</v>
      </c>
      <c r="B50">
        <v>20</v>
      </c>
      <c r="C50">
        <f t="shared" si="1"/>
        <v>2</v>
      </c>
    </row>
    <row r="51" spans="1:3" ht="12.75">
      <c r="A51">
        <f t="shared" si="0"/>
        <v>1983</v>
      </c>
      <c r="B51">
        <v>20</v>
      </c>
      <c r="C51">
        <f t="shared" si="1"/>
        <v>0</v>
      </c>
    </row>
    <row r="52" spans="1:3" ht="12.75">
      <c r="A52">
        <f t="shared" si="0"/>
        <v>1984</v>
      </c>
      <c r="B52">
        <v>20</v>
      </c>
      <c r="C52">
        <f t="shared" si="1"/>
        <v>0</v>
      </c>
    </row>
    <row r="53" spans="1:3" ht="12.75">
      <c r="A53">
        <f t="shared" si="0"/>
        <v>1985</v>
      </c>
      <c r="B53">
        <v>22</v>
      </c>
      <c r="C53">
        <f t="shared" si="1"/>
        <v>2</v>
      </c>
    </row>
    <row r="54" spans="1:3" ht="12.75">
      <c r="A54">
        <f t="shared" si="0"/>
        <v>1986</v>
      </c>
      <c r="B54">
        <v>22</v>
      </c>
      <c r="C54">
        <f t="shared" si="1"/>
        <v>0</v>
      </c>
    </row>
    <row r="55" spans="1:3" ht="12.75">
      <c r="A55">
        <f t="shared" si="0"/>
        <v>1987</v>
      </c>
      <c r="B55">
        <v>22</v>
      </c>
      <c r="C55">
        <f t="shared" si="1"/>
        <v>0</v>
      </c>
    </row>
    <row r="56" spans="1:3" ht="12.75">
      <c r="A56">
        <f t="shared" si="0"/>
        <v>1988</v>
      </c>
      <c r="B56">
        <v>25</v>
      </c>
      <c r="C56">
        <f t="shared" si="1"/>
        <v>3</v>
      </c>
    </row>
    <row r="57" spans="1:3" ht="12.75">
      <c r="A57">
        <f t="shared" si="0"/>
        <v>1989</v>
      </c>
      <c r="B57">
        <v>25</v>
      </c>
      <c r="C57">
        <f t="shared" si="1"/>
        <v>0</v>
      </c>
    </row>
    <row r="58" spans="1:3" ht="12.75">
      <c r="A58">
        <f t="shared" si="0"/>
        <v>1990</v>
      </c>
      <c r="B58">
        <v>25</v>
      </c>
      <c r="C58">
        <f t="shared" si="1"/>
        <v>0</v>
      </c>
    </row>
    <row r="59" spans="1:3" ht="12.75">
      <c r="A59">
        <f t="shared" si="0"/>
        <v>1991</v>
      </c>
      <c r="B59">
        <v>29</v>
      </c>
      <c r="C59">
        <f t="shared" si="1"/>
        <v>4</v>
      </c>
    </row>
    <row r="60" spans="1:3" ht="12.75">
      <c r="A60">
        <f t="shared" si="0"/>
        <v>1992</v>
      </c>
      <c r="B60">
        <v>29</v>
      </c>
      <c r="C60">
        <f t="shared" si="1"/>
        <v>0</v>
      </c>
    </row>
    <row r="61" spans="1:3" ht="12.75">
      <c r="A61">
        <f t="shared" si="0"/>
        <v>1993</v>
      </c>
      <c r="B61">
        <v>29</v>
      </c>
      <c r="C61">
        <f t="shared" si="1"/>
        <v>0</v>
      </c>
    </row>
    <row r="62" spans="1:3" ht="12.75">
      <c r="A62">
        <f t="shared" si="0"/>
        <v>1994</v>
      </c>
      <c r="B62">
        <v>32</v>
      </c>
      <c r="C62">
        <f t="shared" si="1"/>
        <v>3</v>
      </c>
    </row>
    <row r="63" spans="1:3" ht="12.75">
      <c r="A63">
        <f t="shared" si="0"/>
        <v>1995</v>
      </c>
      <c r="B63">
        <v>32</v>
      </c>
      <c r="C63">
        <f t="shared" si="1"/>
        <v>0</v>
      </c>
    </row>
    <row r="64" spans="1:3" ht="12.75">
      <c r="A64">
        <f t="shared" si="0"/>
        <v>1996</v>
      </c>
      <c r="B64">
        <v>32</v>
      </c>
      <c r="C64">
        <f t="shared" si="1"/>
        <v>0</v>
      </c>
    </row>
    <row r="65" spans="1:3" ht="12.75">
      <c r="A65">
        <f t="shared" si="0"/>
        <v>1997</v>
      </c>
      <c r="B65">
        <v>32</v>
      </c>
      <c r="C65">
        <f t="shared" si="1"/>
        <v>0</v>
      </c>
    </row>
    <row r="66" spans="1:3" ht="12.75">
      <c r="A66">
        <f t="shared" si="0"/>
        <v>1998</v>
      </c>
      <c r="B66">
        <v>32</v>
      </c>
      <c r="C66">
        <f t="shared" si="1"/>
        <v>0</v>
      </c>
    </row>
    <row r="67" spans="1:3" ht="12.75">
      <c r="A67">
        <f aca="true" t="shared" si="2" ref="A67:A73">A66+1</f>
        <v>1999</v>
      </c>
      <c r="B67">
        <v>33</v>
      </c>
      <c r="C67">
        <f aca="true" t="shared" si="3" ref="C67:C73">B67-B66</f>
        <v>1</v>
      </c>
    </row>
    <row r="68" spans="1:3" ht="12.75">
      <c r="A68">
        <f t="shared" si="2"/>
        <v>2000</v>
      </c>
      <c r="B68">
        <v>33</v>
      </c>
      <c r="C68">
        <f t="shared" si="3"/>
        <v>0</v>
      </c>
    </row>
    <row r="69" spans="1:3" ht="12.75">
      <c r="A69">
        <f t="shared" si="2"/>
        <v>2001</v>
      </c>
      <c r="B69">
        <v>34</v>
      </c>
      <c r="C69">
        <f t="shared" si="3"/>
        <v>1</v>
      </c>
    </row>
    <row r="70" spans="1:3" ht="12.75">
      <c r="A70">
        <f t="shared" si="2"/>
        <v>2002</v>
      </c>
      <c r="B70">
        <v>37</v>
      </c>
      <c r="C70">
        <f t="shared" si="3"/>
        <v>3</v>
      </c>
    </row>
    <row r="71" spans="1:3" ht="12.75">
      <c r="A71">
        <f t="shared" si="2"/>
        <v>2003</v>
      </c>
      <c r="B71">
        <v>37</v>
      </c>
      <c r="C71">
        <f t="shared" si="3"/>
        <v>0</v>
      </c>
    </row>
    <row r="72" spans="1:3" ht="12.75">
      <c r="A72">
        <f t="shared" si="2"/>
        <v>2004</v>
      </c>
      <c r="B72">
        <v>37</v>
      </c>
      <c r="C72">
        <f t="shared" si="3"/>
        <v>0</v>
      </c>
    </row>
    <row r="73" spans="1:3" ht="12.75">
      <c r="A73">
        <f t="shared" si="2"/>
        <v>2005</v>
      </c>
      <c r="B73">
        <v>37</v>
      </c>
      <c r="C73">
        <f t="shared" si="3"/>
        <v>0</v>
      </c>
    </row>
    <row r="74" ht="12.75">
      <c r="B74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F5" sqref="F5"/>
    </sheetView>
  </sheetViews>
  <sheetFormatPr defaultColWidth="11.00390625" defaultRowHeight="12.75"/>
  <cols>
    <col min="1" max="2" width="12.375" style="1" customWidth="1"/>
    <col min="3" max="3" width="14.25390625" style="1" bestFit="1" customWidth="1"/>
    <col min="4" max="4" width="11.875" style="0" bestFit="1" customWidth="1"/>
    <col min="5" max="5" width="11.625" style="0" bestFit="1" customWidth="1"/>
  </cols>
  <sheetData>
    <row r="1" spans="1:5" s="2" customFormat="1" ht="16.5">
      <c r="A1" s="2" t="s">
        <v>0</v>
      </c>
      <c r="B1" s="2" t="s">
        <v>1</v>
      </c>
      <c r="C1" s="2" t="s">
        <v>6</v>
      </c>
      <c r="D1" s="2" t="s">
        <v>2</v>
      </c>
      <c r="E1" s="2" t="s">
        <v>3</v>
      </c>
    </row>
    <row r="2" spans="1:5" ht="16.5">
      <c r="A2" s="1">
        <v>1933</v>
      </c>
      <c r="B2" s="1">
        <v>3</v>
      </c>
      <c r="D2" s="3">
        <f>0.82344551166326*A2-1612.6432801331</f>
        <v>-20.923106088018585</v>
      </c>
      <c r="E2" s="3">
        <f>0.00386376976945*A2^2-14.500324967547*A2+13580.193079748</f>
        <v>-12.00184043788795</v>
      </c>
    </row>
    <row r="3" spans="1:5" ht="16.5">
      <c r="A3" s="1">
        <v>1943</v>
      </c>
      <c r="D3" s="3">
        <f aca="true" t="shared" si="0" ref="D3:D22">0.82344551166326*A3-1612.6432801331</f>
        <v>-12.688650971385869</v>
      </c>
      <c r="E3" s="3">
        <f aca="true" t="shared" si="1" ref="E3:E22">0.00386376976945*A3^2-14.500324967547*A3+13580.193079748</f>
        <v>-7.245373849476891</v>
      </c>
    </row>
    <row r="4" spans="1:5" ht="16.5">
      <c r="A4" s="1">
        <v>1958</v>
      </c>
      <c r="B4" s="1">
        <v>4</v>
      </c>
      <c r="D4" s="3">
        <f t="shared" si="0"/>
        <v>-0.3369682964369076</v>
      </c>
      <c r="E4" s="3">
        <f t="shared" si="1"/>
        <v>1.338239696684468</v>
      </c>
    </row>
    <row r="5" spans="1:5" ht="16.5">
      <c r="A5" s="1">
        <v>1963</v>
      </c>
      <c r="B5" s="1">
        <v>5</v>
      </c>
      <c r="D5" s="3">
        <f t="shared" si="0"/>
        <v>3.780259261879337</v>
      </c>
      <c r="E5" s="3">
        <f t="shared" si="1"/>
        <v>4.585821189015405</v>
      </c>
    </row>
    <row r="6" spans="1:5" ht="16.5">
      <c r="A6" s="1">
        <v>1968</v>
      </c>
      <c r="B6" s="1">
        <v>6</v>
      </c>
      <c r="C6" s="1">
        <v>6</v>
      </c>
      <c r="D6" s="3">
        <f t="shared" si="0"/>
        <v>7.8974868201955815</v>
      </c>
      <c r="E6" s="3">
        <f t="shared" si="1"/>
        <v>8.026591169824314</v>
      </c>
    </row>
    <row r="7" spans="1:5" ht="16.5">
      <c r="A7" s="1">
        <v>1971</v>
      </c>
      <c r="B7" s="1">
        <v>8</v>
      </c>
      <c r="D7" s="3">
        <f t="shared" si="0"/>
        <v>10.367823355185465</v>
      </c>
      <c r="E7" s="3">
        <f t="shared" si="1"/>
        <v>10.183783632770428</v>
      </c>
    </row>
    <row r="8" spans="1:5" ht="16.5">
      <c r="A8" s="1">
        <v>1974</v>
      </c>
      <c r="B8" s="1">
        <v>10</v>
      </c>
      <c r="D8" s="3">
        <f t="shared" si="0"/>
        <v>12.83815989017512</v>
      </c>
      <c r="E8" s="3">
        <f t="shared" si="1"/>
        <v>12.410523951572031</v>
      </c>
    </row>
    <row r="9" spans="1:5" ht="16.5">
      <c r="A9" s="1">
        <v>1976</v>
      </c>
      <c r="B9" s="1">
        <v>13</v>
      </c>
      <c r="D9" s="3">
        <f t="shared" si="0"/>
        <v>14.48505091350171</v>
      </c>
      <c r="E9" s="3">
        <f t="shared" si="1"/>
        <v>13.933655195130996</v>
      </c>
    </row>
    <row r="10" spans="1:5" ht="16.5">
      <c r="A10" s="1">
        <v>1978</v>
      </c>
      <c r="B10" s="1">
        <v>15</v>
      </c>
      <c r="C10" s="1">
        <v>12</v>
      </c>
      <c r="D10" s="3">
        <f t="shared" si="0"/>
        <v>16.131941936828298</v>
      </c>
      <c r="E10" s="3">
        <f t="shared" si="1"/>
        <v>15.487696596848764</v>
      </c>
    </row>
    <row r="11" spans="1:5" ht="16.5">
      <c r="A11" s="1">
        <v>1981</v>
      </c>
      <c r="B11" s="1">
        <v>18</v>
      </c>
      <c r="D11" s="3">
        <f t="shared" si="0"/>
        <v>18.602278471817954</v>
      </c>
      <c r="E11" s="3">
        <f t="shared" si="1"/>
        <v>17.876715245967716</v>
      </c>
    </row>
    <row r="12" spans="1:5" ht="16.5">
      <c r="A12" s="1">
        <v>1982</v>
      </c>
      <c r="B12" s="1">
        <v>20</v>
      </c>
      <c r="D12" s="3">
        <f t="shared" si="0"/>
        <v>19.425723983481248</v>
      </c>
      <c r="E12" s="3">
        <f t="shared" si="1"/>
        <v>18.688509874749798</v>
      </c>
    </row>
    <row r="13" spans="1:5" ht="16.5">
      <c r="A13" s="1">
        <v>1985</v>
      </c>
      <c r="B13" s="1">
        <v>22</v>
      </c>
      <c r="D13" s="3">
        <f t="shared" si="0"/>
        <v>21.89606051847113</v>
      </c>
      <c r="E13" s="3">
        <f t="shared" si="1"/>
        <v>21.17025899833243</v>
      </c>
    </row>
    <row r="14" spans="1:5" ht="16.5">
      <c r="A14" s="1">
        <v>1988</v>
      </c>
      <c r="B14" s="1">
        <v>25</v>
      </c>
      <c r="C14" s="1">
        <v>24</v>
      </c>
      <c r="D14" s="3">
        <f t="shared" si="0"/>
        <v>24.366397053460787</v>
      </c>
      <c r="E14" s="3">
        <f t="shared" si="1"/>
        <v>23.72155597776691</v>
      </c>
    </row>
    <row r="15" spans="1:5" ht="16.5">
      <c r="A15" s="1">
        <v>1991</v>
      </c>
      <c r="B15" s="1">
        <v>29</v>
      </c>
      <c r="D15" s="3">
        <f t="shared" si="0"/>
        <v>26.83673358845067</v>
      </c>
      <c r="E15" s="3">
        <f t="shared" si="1"/>
        <v>26.342400813049608</v>
      </c>
    </row>
    <row r="16" spans="1:5" ht="16.5">
      <c r="A16" s="1">
        <v>1995</v>
      </c>
      <c r="B16" s="1">
        <v>32</v>
      </c>
      <c r="D16" s="3">
        <f t="shared" si="0"/>
        <v>30.13051563510362</v>
      </c>
      <c r="E16" s="3">
        <f t="shared" si="1"/>
        <v>29.945046146973255</v>
      </c>
    </row>
    <row r="17" spans="1:5" ht="16.5">
      <c r="A17" s="1">
        <v>1998</v>
      </c>
      <c r="B17" s="1">
        <v>32</v>
      </c>
      <c r="C17" s="1">
        <v>48</v>
      </c>
      <c r="D17" s="3">
        <f t="shared" si="0"/>
        <v>32.6008521700935</v>
      </c>
      <c r="E17" s="3">
        <f t="shared" si="1"/>
        <v>32.72816931257148</v>
      </c>
    </row>
    <row r="18" spans="1:5" ht="16.5">
      <c r="A18" s="1">
        <v>1999</v>
      </c>
      <c r="B18" s="1">
        <v>33</v>
      </c>
      <c r="D18" s="3">
        <f t="shared" si="0"/>
        <v>33.42429768175657</v>
      </c>
      <c r="E18" s="3">
        <f t="shared" si="1"/>
        <v>33.671332113517565</v>
      </c>
    </row>
    <row r="19" spans="1:5" ht="16.5">
      <c r="A19" s="1">
        <v>2001</v>
      </c>
      <c r="B19" s="1">
        <v>34</v>
      </c>
      <c r="D19" s="3">
        <f t="shared" si="0"/>
        <v>35.07118870508316</v>
      </c>
      <c r="E19" s="3">
        <f t="shared" si="1"/>
        <v>35.5808403340252</v>
      </c>
    </row>
    <row r="20" spans="1:5" ht="16.5">
      <c r="A20" s="1">
        <v>2002</v>
      </c>
      <c r="B20" s="1">
        <v>37</v>
      </c>
      <c r="D20" s="3">
        <f t="shared" si="0"/>
        <v>35.894634216746454</v>
      </c>
      <c r="E20" s="3">
        <f t="shared" si="1"/>
        <v>36.547185753586746</v>
      </c>
    </row>
    <row r="21" spans="1:5" ht="16.5">
      <c r="A21" s="1">
        <v>2006</v>
      </c>
      <c r="B21" s="1">
        <v>39</v>
      </c>
      <c r="D21" s="3">
        <f t="shared" si="0"/>
        <v>39.188416263399404</v>
      </c>
      <c r="E21" s="3">
        <f t="shared" si="1"/>
        <v>40.489842827219036</v>
      </c>
    </row>
    <row r="22" spans="1:5" ht="16.5">
      <c r="A22" s="1">
        <v>2008</v>
      </c>
      <c r="C22" s="1">
        <v>96</v>
      </c>
      <c r="D22" s="3">
        <f t="shared" si="0"/>
        <v>40.83530728672599</v>
      </c>
      <c r="E22" s="3">
        <f t="shared" si="1"/>
        <v>42.50753660127157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3" sqref="A1:B16384"/>
    </sheetView>
  </sheetViews>
  <sheetFormatPr defaultColWidth="11.00390625" defaultRowHeight="12.75"/>
  <cols>
    <col min="1" max="2" width="12.375" style="1" customWidth="1"/>
  </cols>
  <sheetData>
    <row r="1" spans="1:2" ht="16.5">
      <c r="A1" s="1" t="s">
        <v>0</v>
      </c>
      <c r="B1" s="1" t="s">
        <v>1</v>
      </c>
    </row>
    <row r="2" spans="1:2" ht="16.5">
      <c r="A2" s="1">
        <v>1933</v>
      </c>
      <c r="B2" s="1">
        <v>3</v>
      </c>
    </row>
    <row r="3" spans="1:2" ht="16.5">
      <c r="A3" s="1">
        <v>1958</v>
      </c>
      <c r="B3" s="1">
        <v>4</v>
      </c>
    </row>
    <row r="4" spans="1:2" ht="16.5">
      <c r="A4" s="1">
        <v>1963</v>
      </c>
      <c r="B4" s="1">
        <v>5</v>
      </c>
    </row>
    <row r="5" spans="1:2" ht="16.5">
      <c r="A5" s="1">
        <v>1968</v>
      </c>
      <c r="B5" s="1">
        <v>6</v>
      </c>
    </row>
    <row r="6" spans="1:2" ht="16.5">
      <c r="A6" s="1">
        <v>1971</v>
      </c>
      <c r="B6" s="1">
        <v>8</v>
      </c>
    </row>
    <row r="7" spans="1:2" ht="16.5">
      <c r="A7" s="1">
        <v>1974</v>
      </c>
      <c r="B7" s="1">
        <v>10</v>
      </c>
    </row>
    <row r="8" spans="1:2" ht="16.5">
      <c r="A8" s="1">
        <v>1976</v>
      </c>
      <c r="B8" s="1">
        <v>13</v>
      </c>
    </row>
    <row r="9" spans="1:2" ht="16.5">
      <c r="A9" s="1">
        <v>1978</v>
      </c>
      <c r="B9" s="1">
        <v>15</v>
      </c>
    </row>
    <row r="10" spans="1:2" ht="16.5">
      <c r="A10" s="1">
        <v>1981</v>
      </c>
      <c r="B10" s="1">
        <v>18</v>
      </c>
    </row>
    <row r="11" spans="1:2" ht="16.5">
      <c r="A11" s="1">
        <v>1982</v>
      </c>
      <c r="B11" s="1">
        <v>20</v>
      </c>
    </row>
    <row r="12" spans="1:2" ht="16.5">
      <c r="A12" s="1">
        <v>1985</v>
      </c>
      <c r="B12" s="1">
        <v>22</v>
      </c>
    </row>
    <row r="13" spans="1:2" ht="16.5">
      <c r="A13" s="1">
        <v>1988</v>
      </c>
      <c r="B13" s="1">
        <v>25</v>
      </c>
    </row>
    <row r="14" spans="1:2" ht="16.5">
      <c r="A14" s="1">
        <v>1991</v>
      </c>
      <c r="B14" s="1">
        <v>29</v>
      </c>
    </row>
    <row r="15" spans="1:2" ht="16.5">
      <c r="A15" s="1">
        <v>1995</v>
      </c>
      <c r="B15" s="1">
        <v>32</v>
      </c>
    </row>
    <row r="16" spans="1:2" ht="16.5">
      <c r="A16" s="1">
        <v>1999</v>
      </c>
      <c r="B16" s="1">
        <v>33</v>
      </c>
    </row>
    <row r="17" spans="1:2" ht="16.5">
      <c r="A17" s="1">
        <v>2001</v>
      </c>
      <c r="B17" s="1">
        <v>34</v>
      </c>
    </row>
    <row r="18" spans="1:2" ht="16.5">
      <c r="A18" s="1">
        <v>2002</v>
      </c>
      <c r="B18" s="1">
        <v>37</v>
      </c>
    </row>
    <row r="19" spans="1:2" ht="16.5">
      <c r="A19" s="1">
        <v>2006</v>
      </c>
      <c r="B19" s="1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G11">
      <selection activeCell="Q24" sqref="Q24"/>
    </sheetView>
  </sheetViews>
  <sheetFormatPr defaultColWidth="11.00390625" defaultRowHeight="12.75"/>
  <cols>
    <col min="1" max="2" width="12.375" style="1" customWidth="1"/>
  </cols>
  <sheetData>
    <row r="1" spans="1:2" ht="16.5">
      <c r="A1" s="1" t="s">
        <v>0</v>
      </c>
      <c r="B1" s="1" t="s">
        <v>1</v>
      </c>
    </row>
    <row r="2" spans="1:2" ht="16.5">
      <c r="A2" s="1">
        <v>1933</v>
      </c>
      <c r="B2" s="1">
        <v>3</v>
      </c>
    </row>
    <row r="3" spans="1:2" ht="16.5">
      <c r="A3" s="1">
        <v>1958</v>
      </c>
      <c r="B3" s="1">
        <v>4</v>
      </c>
    </row>
    <row r="4" spans="1:2" ht="16.5">
      <c r="A4" s="1">
        <v>1963</v>
      </c>
      <c r="B4" s="1">
        <v>5</v>
      </c>
    </row>
    <row r="5" spans="1:2" ht="16.5">
      <c r="A5" s="1">
        <v>1968</v>
      </c>
      <c r="B5" s="1">
        <v>6</v>
      </c>
    </row>
    <row r="6" spans="1:2" ht="16.5">
      <c r="A6" s="1">
        <v>1971</v>
      </c>
      <c r="B6" s="1">
        <v>8</v>
      </c>
    </row>
    <row r="7" spans="1:2" ht="16.5">
      <c r="A7" s="1">
        <v>1974</v>
      </c>
      <c r="B7" s="1">
        <v>10</v>
      </c>
    </row>
    <row r="8" spans="1:2" ht="16.5">
      <c r="A8" s="1">
        <v>1976</v>
      </c>
      <c r="B8" s="1">
        <v>13</v>
      </c>
    </row>
    <row r="9" spans="1:2" ht="16.5">
      <c r="A9" s="1">
        <v>1978</v>
      </c>
      <c r="B9" s="1">
        <v>15</v>
      </c>
    </row>
    <row r="10" spans="1:2" ht="16.5">
      <c r="A10" s="1">
        <v>1981</v>
      </c>
      <c r="B10" s="1">
        <v>18</v>
      </c>
    </row>
    <row r="11" spans="1:2" ht="16.5">
      <c r="A11" s="1">
        <v>1982</v>
      </c>
      <c r="B11" s="1">
        <v>20</v>
      </c>
    </row>
    <row r="12" spans="1:2" ht="16.5">
      <c r="A12" s="1">
        <v>1985</v>
      </c>
      <c r="B12" s="1">
        <v>22</v>
      </c>
    </row>
    <row r="13" spans="1:2" ht="16.5">
      <c r="A13" s="1">
        <v>1988</v>
      </c>
      <c r="B13" s="1">
        <v>25</v>
      </c>
    </row>
    <row r="14" spans="1:2" ht="16.5">
      <c r="A14" s="1">
        <v>1991</v>
      </c>
      <c r="B14" s="1">
        <v>29</v>
      </c>
    </row>
    <row r="15" spans="1:2" ht="16.5">
      <c r="A15" s="1">
        <v>1995</v>
      </c>
      <c r="B15" s="1">
        <v>32</v>
      </c>
    </row>
    <row r="16" spans="1:2" ht="16.5">
      <c r="A16" s="1">
        <v>1999</v>
      </c>
      <c r="B16" s="1">
        <v>33</v>
      </c>
    </row>
    <row r="17" spans="1:2" ht="16.5">
      <c r="A17" s="1">
        <v>2001</v>
      </c>
      <c r="B17" s="1">
        <v>34</v>
      </c>
    </row>
    <row r="18" spans="1:2" ht="16.5">
      <c r="A18" s="1">
        <v>2002</v>
      </c>
      <c r="B18" s="1">
        <v>37</v>
      </c>
    </row>
    <row r="19" spans="1:2" ht="16.5">
      <c r="A19" s="1">
        <v>2006</v>
      </c>
      <c r="B19" s="1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C1" sqref="C1:D18"/>
    </sheetView>
  </sheetViews>
  <sheetFormatPr defaultColWidth="11.00390625" defaultRowHeight="12.75"/>
  <cols>
    <col min="1" max="1" width="12.625" style="1" customWidth="1"/>
    <col min="2" max="2" width="12.375" style="1" customWidth="1"/>
    <col min="3" max="3" width="14.625" style="1" bestFit="1" customWidth="1"/>
    <col min="4" max="4" width="17.75390625" style="1" bestFit="1" customWidth="1"/>
  </cols>
  <sheetData>
    <row r="1" spans="1:4" ht="16.5">
      <c r="A1" s="2" t="s">
        <v>0</v>
      </c>
      <c r="B1" s="2" t="s">
        <v>1</v>
      </c>
      <c r="C1" s="2" t="s">
        <v>2</v>
      </c>
      <c r="D1" s="2" t="s">
        <v>3</v>
      </c>
    </row>
    <row r="2" spans="1:4" ht="16.5">
      <c r="A2" s="1">
        <v>1933</v>
      </c>
      <c r="B2" s="1">
        <v>3</v>
      </c>
      <c r="C2" s="1">
        <f>0.82344551166326*A2-1612.6432801331</f>
        <v>-20.923106088018585</v>
      </c>
      <c r="D2" s="1">
        <f>0.00386376976945*A2^2-14.500324967547*A2+13580.193079748</f>
        <v>-12.00184043788795</v>
      </c>
    </row>
    <row r="3" spans="1:4" ht="16.5">
      <c r="A3" s="1">
        <v>1958</v>
      </c>
      <c r="B3" s="1">
        <v>4</v>
      </c>
      <c r="C3" s="1">
        <f aca="true" t="shared" si="0" ref="C3:C34">0.82344551166326*A3-1612.6432801331</f>
        <v>-0.3369682964369076</v>
      </c>
      <c r="D3" s="1">
        <f aca="true" t="shared" si="1" ref="D3:D34">0.00386376976945*A3^2-14.500324967547*A3+13580.193079748</f>
        <v>1.338239696684468</v>
      </c>
    </row>
    <row r="4" spans="1:4" ht="16.5">
      <c r="A4" s="1">
        <v>1963</v>
      </c>
      <c r="B4" s="1">
        <v>5</v>
      </c>
      <c r="C4" s="1">
        <f t="shared" si="0"/>
        <v>3.780259261879337</v>
      </c>
      <c r="D4" s="1">
        <f t="shared" si="1"/>
        <v>4.585821189015405</v>
      </c>
    </row>
    <row r="5" spans="1:4" ht="16.5">
      <c r="A5" s="1">
        <v>1968</v>
      </c>
      <c r="B5" s="1">
        <v>6</v>
      </c>
      <c r="C5" s="1">
        <f t="shared" si="0"/>
        <v>7.8974868201955815</v>
      </c>
      <c r="D5" s="1">
        <f t="shared" si="1"/>
        <v>8.026591169824314</v>
      </c>
    </row>
    <row r="6" spans="1:4" ht="16.5">
      <c r="A6" s="1">
        <v>1971</v>
      </c>
      <c r="B6" s="1">
        <v>8</v>
      </c>
      <c r="C6" s="1">
        <f t="shared" si="0"/>
        <v>10.367823355185465</v>
      </c>
      <c r="D6" s="1">
        <f t="shared" si="1"/>
        <v>10.183783632770428</v>
      </c>
    </row>
    <row r="7" spans="1:4" ht="16.5">
      <c r="A7" s="1">
        <v>1974</v>
      </c>
      <c r="B7" s="1">
        <v>10</v>
      </c>
      <c r="C7" s="1">
        <f t="shared" si="0"/>
        <v>12.83815989017512</v>
      </c>
      <c r="D7" s="1">
        <f t="shared" si="1"/>
        <v>12.410523951572031</v>
      </c>
    </row>
    <row r="8" spans="1:4" ht="16.5">
      <c r="A8" s="1">
        <v>1976</v>
      </c>
      <c r="B8" s="1">
        <v>13</v>
      </c>
      <c r="C8" s="1">
        <f t="shared" si="0"/>
        <v>14.48505091350171</v>
      </c>
      <c r="D8" s="1">
        <f t="shared" si="1"/>
        <v>13.933655195130996</v>
      </c>
    </row>
    <row r="9" spans="1:4" ht="16.5">
      <c r="A9" s="1">
        <v>1978</v>
      </c>
      <c r="B9" s="1">
        <v>15</v>
      </c>
      <c r="C9" s="1">
        <f t="shared" si="0"/>
        <v>16.131941936828298</v>
      </c>
      <c r="D9" s="1">
        <f t="shared" si="1"/>
        <v>15.487696596848764</v>
      </c>
    </row>
    <row r="10" spans="1:4" ht="16.5">
      <c r="A10" s="1">
        <v>1981</v>
      </c>
      <c r="B10" s="1">
        <v>18</v>
      </c>
      <c r="C10" s="1">
        <f t="shared" si="0"/>
        <v>18.602278471817954</v>
      </c>
      <c r="D10" s="1">
        <f t="shared" si="1"/>
        <v>17.876715245967716</v>
      </c>
    </row>
    <row r="11" spans="1:4" ht="16.5">
      <c r="A11" s="1">
        <v>1982</v>
      </c>
      <c r="B11" s="1">
        <v>20</v>
      </c>
      <c r="C11" s="1">
        <f t="shared" si="0"/>
        <v>19.425723983481248</v>
      </c>
      <c r="D11" s="1">
        <f t="shared" si="1"/>
        <v>18.688509874749798</v>
      </c>
    </row>
    <row r="12" spans="1:4" ht="16.5">
      <c r="A12" s="1">
        <v>1985</v>
      </c>
      <c r="B12" s="1">
        <v>22</v>
      </c>
      <c r="C12" s="1">
        <f t="shared" si="0"/>
        <v>21.89606051847113</v>
      </c>
      <c r="D12" s="1">
        <f t="shared" si="1"/>
        <v>21.17025899833243</v>
      </c>
    </row>
    <row r="13" spans="1:4" ht="16.5">
      <c r="A13" s="1">
        <v>1988</v>
      </c>
      <c r="B13" s="1">
        <v>25</v>
      </c>
      <c r="C13" s="1">
        <f t="shared" si="0"/>
        <v>24.366397053460787</v>
      </c>
      <c r="D13" s="1">
        <f t="shared" si="1"/>
        <v>23.72155597776691</v>
      </c>
    </row>
    <row r="14" spans="1:4" ht="16.5">
      <c r="A14" s="1">
        <v>1991</v>
      </c>
      <c r="B14" s="1">
        <v>29</v>
      </c>
      <c r="C14" s="1">
        <f t="shared" si="0"/>
        <v>26.83673358845067</v>
      </c>
      <c r="D14" s="1">
        <f t="shared" si="1"/>
        <v>26.342400813049608</v>
      </c>
    </row>
    <row r="15" spans="1:4" ht="16.5">
      <c r="A15" s="1">
        <v>1995</v>
      </c>
      <c r="B15" s="1">
        <v>32</v>
      </c>
      <c r="C15" s="1">
        <f t="shared" si="0"/>
        <v>30.13051563510362</v>
      </c>
      <c r="D15" s="1">
        <f t="shared" si="1"/>
        <v>29.945046146973255</v>
      </c>
    </row>
    <row r="16" spans="1:4" ht="16.5">
      <c r="A16" s="1">
        <v>1999</v>
      </c>
      <c r="B16" s="1">
        <v>33</v>
      </c>
      <c r="C16" s="1">
        <f t="shared" si="0"/>
        <v>33.42429768175657</v>
      </c>
      <c r="D16" s="1">
        <f t="shared" si="1"/>
        <v>33.671332113517565</v>
      </c>
    </row>
    <row r="17" spans="1:4" ht="16.5">
      <c r="A17" s="1">
        <v>2001</v>
      </c>
      <c r="B17" s="1">
        <v>34</v>
      </c>
      <c r="C17" s="1">
        <f t="shared" si="0"/>
        <v>35.07118870508316</v>
      </c>
      <c r="D17" s="1">
        <f t="shared" si="1"/>
        <v>35.5808403340252</v>
      </c>
    </row>
    <row r="18" spans="1:4" ht="16.5">
      <c r="A18" s="1">
        <v>2002</v>
      </c>
      <c r="B18" s="1">
        <v>37</v>
      </c>
      <c r="C18" s="1">
        <f t="shared" si="0"/>
        <v>35.894634216746454</v>
      </c>
      <c r="D18" s="1">
        <f t="shared" si="1"/>
        <v>36.547185753586746</v>
      </c>
    </row>
    <row r="19" spans="1:4" ht="16.5">
      <c r="A19" s="1" t="s">
        <v>0</v>
      </c>
      <c r="C19" s="1" t="s">
        <v>4</v>
      </c>
      <c r="D19" s="1" t="s">
        <v>5</v>
      </c>
    </row>
    <row r="20" spans="1:4" ht="16.5">
      <c r="A20" s="1">
        <v>2006</v>
      </c>
      <c r="B20" s="1">
        <v>39</v>
      </c>
      <c r="C20" s="1">
        <f t="shared" si="0"/>
        <v>39.188416263399404</v>
      </c>
      <c r="D20" s="1">
        <f t="shared" si="1"/>
        <v>40.489842827219036</v>
      </c>
    </row>
    <row r="21" spans="1:4" ht="16.5">
      <c r="A21" s="1">
        <f>A20+1</f>
        <v>2007</v>
      </c>
      <c r="C21" s="1">
        <f aca="true" t="shared" si="2" ref="C21:C34">0.82344551166326*A21-1612.6432801331</f>
        <v>40.0118617750627</v>
      </c>
      <c r="D21" s="1">
        <f aca="true" t="shared" si="3" ref="D21:D34">0.00386376976945*A21^2-14.500324967547*A21+13580.193079748</f>
        <v>41.49482594447545</v>
      </c>
    </row>
    <row r="22" spans="1:4" ht="16.5">
      <c r="A22" s="1">
        <f aca="true" t="shared" si="4" ref="A22:A34">A21+1</f>
        <v>2008</v>
      </c>
      <c r="C22" s="1">
        <f t="shared" si="2"/>
        <v>40.83530728672599</v>
      </c>
      <c r="D22" s="1">
        <f t="shared" si="3"/>
        <v>42.50753660127157</v>
      </c>
    </row>
    <row r="23" spans="1:4" ht="16.5">
      <c r="A23" s="1">
        <f t="shared" si="4"/>
        <v>2009</v>
      </c>
      <c r="C23" s="1">
        <f t="shared" si="2"/>
        <v>41.65875279838929</v>
      </c>
      <c r="D23" s="1">
        <f t="shared" si="3"/>
        <v>43.527974797605566</v>
      </c>
    </row>
    <row r="24" spans="1:4" ht="16.5">
      <c r="A24" s="1">
        <f t="shared" si="4"/>
        <v>2010</v>
      </c>
      <c r="C24" s="1">
        <f t="shared" si="2"/>
        <v>42.48219831005258</v>
      </c>
      <c r="D24" s="1">
        <f t="shared" si="3"/>
        <v>44.55614053347381</v>
      </c>
    </row>
    <row r="25" spans="1:4" ht="16.5">
      <c r="A25" s="1">
        <f t="shared" si="4"/>
        <v>2011</v>
      </c>
      <c r="C25" s="1">
        <f t="shared" si="2"/>
        <v>43.305643821715876</v>
      </c>
      <c r="D25" s="1">
        <f t="shared" si="3"/>
        <v>45.59203380888721</v>
      </c>
    </row>
    <row r="26" spans="1:4" ht="16.5">
      <c r="A26" s="1">
        <f t="shared" si="4"/>
        <v>2012</v>
      </c>
      <c r="C26" s="1">
        <f t="shared" si="2"/>
        <v>44.12908933337894</v>
      </c>
      <c r="D26" s="1">
        <f t="shared" si="3"/>
        <v>46.63565462383667</v>
      </c>
    </row>
    <row r="27" spans="1:4" ht="16.5">
      <c r="A27" s="1">
        <f t="shared" si="4"/>
        <v>2013</v>
      </c>
      <c r="C27" s="1">
        <f t="shared" si="2"/>
        <v>44.95253484504224</v>
      </c>
      <c r="D27" s="1">
        <f t="shared" si="3"/>
        <v>47.687002978327655</v>
      </c>
    </row>
    <row r="28" spans="1:4" ht="16.5">
      <c r="A28" s="1">
        <f t="shared" si="4"/>
        <v>2014</v>
      </c>
      <c r="C28" s="1">
        <f t="shared" si="2"/>
        <v>45.77598035670553</v>
      </c>
      <c r="D28" s="1">
        <f t="shared" si="3"/>
        <v>48.74607887235652</v>
      </c>
    </row>
    <row r="29" spans="1:4" ht="16.5">
      <c r="A29" s="1">
        <f t="shared" si="4"/>
        <v>2015</v>
      </c>
      <c r="C29" s="1">
        <f t="shared" si="2"/>
        <v>46.599425868368826</v>
      </c>
      <c r="D29" s="1">
        <f t="shared" si="3"/>
        <v>49.81288230592327</v>
      </c>
    </row>
    <row r="30" spans="1:4" ht="16.5">
      <c r="A30" s="1">
        <f t="shared" si="4"/>
        <v>2016</v>
      </c>
      <c r="C30" s="1">
        <f t="shared" si="2"/>
        <v>47.42287138003212</v>
      </c>
      <c r="D30" s="1">
        <f t="shared" si="3"/>
        <v>50.887413279029715</v>
      </c>
    </row>
    <row r="31" spans="1:4" ht="16.5">
      <c r="A31" s="1">
        <f t="shared" si="4"/>
        <v>2017</v>
      </c>
      <c r="C31" s="1">
        <f t="shared" si="2"/>
        <v>48.246316891695415</v>
      </c>
      <c r="D31" s="1">
        <f t="shared" si="3"/>
        <v>51.969671791672226</v>
      </c>
    </row>
    <row r="32" spans="1:4" ht="16.5">
      <c r="A32" s="1">
        <f t="shared" si="4"/>
        <v>2018</v>
      </c>
      <c r="C32" s="1">
        <f t="shared" si="2"/>
        <v>49.06976240335871</v>
      </c>
      <c r="D32" s="1">
        <f t="shared" si="3"/>
        <v>53.05965784385626</v>
      </c>
    </row>
    <row r="33" spans="1:4" ht="16.5">
      <c r="A33" s="1">
        <f t="shared" si="4"/>
        <v>2019</v>
      </c>
      <c r="C33" s="1">
        <f t="shared" si="2"/>
        <v>49.893207915021776</v>
      </c>
      <c r="D33" s="1">
        <f t="shared" si="3"/>
        <v>54.15737143557817</v>
      </c>
    </row>
    <row r="34" spans="1:4" ht="16.5">
      <c r="A34" s="1">
        <f t="shared" si="4"/>
        <v>2020</v>
      </c>
      <c r="C34" s="1">
        <f t="shared" si="2"/>
        <v>50.71665342668507</v>
      </c>
      <c r="D34" s="1">
        <f t="shared" si="3"/>
        <v>55.2628125668416</v>
      </c>
    </row>
    <row r="35" spans="1:4" ht="16.5">
      <c r="A35" s="1">
        <f aca="true" t="shared" si="5" ref="A35:A44">A34+1</f>
        <v>2021</v>
      </c>
      <c r="C35" s="1">
        <f aca="true" t="shared" si="6" ref="C35:C44">0.82344551166326*A35-1612.6432801331</f>
        <v>51.540098938348365</v>
      </c>
      <c r="D35" s="1">
        <f aca="true" t="shared" si="7" ref="D35:D44">0.00386376976945*A35^2-14.500324967547*A35+13580.193079748</f>
        <v>56.3759812376411</v>
      </c>
    </row>
    <row r="36" spans="1:4" ht="16.5">
      <c r="A36" s="1">
        <f t="shared" si="5"/>
        <v>2022</v>
      </c>
      <c r="C36" s="1">
        <f t="shared" si="6"/>
        <v>52.36354445001166</v>
      </c>
      <c r="D36" s="1">
        <f t="shared" si="7"/>
        <v>57.496877447982115</v>
      </c>
    </row>
    <row r="37" spans="1:4" ht="16.5">
      <c r="A37" s="1">
        <f t="shared" si="5"/>
        <v>2023</v>
      </c>
      <c r="C37" s="1">
        <f t="shared" si="6"/>
        <v>53.18698996167495</v>
      </c>
      <c r="D37" s="1">
        <f t="shared" si="7"/>
        <v>58.62550119786101</v>
      </c>
    </row>
    <row r="38" spans="1:4" ht="16.5">
      <c r="A38" s="1">
        <f t="shared" si="5"/>
        <v>2024</v>
      </c>
      <c r="C38" s="1">
        <f t="shared" si="6"/>
        <v>54.01043547333825</v>
      </c>
      <c r="D38" s="1">
        <f t="shared" si="7"/>
        <v>59.761852487274155</v>
      </c>
    </row>
    <row r="39" spans="1:4" ht="16.5">
      <c r="A39" s="1">
        <f t="shared" si="5"/>
        <v>2025</v>
      </c>
      <c r="C39" s="1">
        <f t="shared" si="6"/>
        <v>54.833880985001315</v>
      </c>
      <c r="D39" s="1">
        <f t="shared" si="7"/>
        <v>60.905931316230635</v>
      </c>
    </row>
    <row r="40" spans="1:4" ht="16.5">
      <c r="A40" s="1">
        <f t="shared" si="5"/>
        <v>2026</v>
      </c>
      <c r="C40" s="1">
        <f t="shared" si="6"/>
        <v>55.65732649666461</v>
      </c>
      <c r="D40" s="1">
        <f t="shared" si="7"/>
        <v>62.05773768472682</v>
      </c>
    </row>
    <row r="41" spans="1:4" ht="16.5">
      <c r="A41" s="1">
        <f t="shared" si="5"/>
        <v>2027</v>
      </c>
      <c r="C41" s="1">
        <f t="shared" si="6"/>
        <v>56.480772008327904</v>
      </c>
      <c r="D41" s="1">
        <f t="shared" si="7"/>
        <v>63.21727159276088</v>
      </c>
    </row>
    <row r="42" spans="1:4" ht="16.5">
      <c r="A42" s="1">
        <f t="shared" si="5"/>
        <v>2028</v>
      </c>
      <c r="C42" s="1">
        <f t="shared" si="6"/>
        <v>57.3042175199912</v>
      </c>
      <c r="D42" s="1">
        <f t="shared" si="7"/>
        <v>64.38453304033465</v>
      </c>
    </row>
    <row r="43" spans="1:4" ht="16.5">
      <c r="A43" s="1">
        <f t="shared" si="5"/>
        <v>2029</v>
      </c>
      <c r="C43" s="1">
        <f t="shared" si="6"/>
        <v>58.12766303165449</v>
      </c>
      <c r="D43" s="1">
        <f t="shared" si="7"/>
        <v>65.55952202744629</v>
      </c>
    </row>
    <row r="44" spans="1:4" ht="16.5">
      <c r="A44" s="1">
        <f t="shared" si="5"/>
        <v>2030</v>
      </c>
      <c r="C44" s="1">
        <f t="shared" si="6"/>
        <v>58.95110854331779</v>
      </c>
      <c r="D44" s="1">
        <f t="shared" si="7"/>
        <v>66.74223855409764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J10" sqref="J10"/>
    </sheetView>
  </sheetViews>
  <sheetFormatPr defaultColWidth="11.00390625" defaultRowHeight="12.75"/>
  <cols>
    <col min="1" max="2" width="12.375" style="1" customWidth="1"/>
  </cols>
  <sheetData>
    <row r="1" spans="1:2" ht="16.5">
      <c r="A1" s="1" t="s">
        <v>0</v>
      </c>
      <c r="B1" s="1" t="s">
        <v>1</v>
      </c>
    </row>
    <row r="2" spans="1:2" ht="16.5">
      <c r="A2" s="1">
        <v>1933</v>
      </c>
      <c r="B2" s="1">
        <v>3</v>
      </c>
    </row>
    <row r="3" spans="1:2" ht="16.5">
      <c r="A3" s="1">
        <v>1958</v>
      </c>
      <c r="B3" s="1">
        <v>4</v>
      </c>
    </row>
    <row r="4" spans="1:2" ht="16.5">
      <c r="A4" s="1">
        <v>1963</v>
      </c>
      <c r="B4" s="1">
        <v>5</v>
      </c>
    </row>
    <row r="5" spans="1:2" ht="16.5">
      <c r="A5" s="1">
        <v>1968</v>
      </c>
      <c r="B5" s="1">
        <v>6</v>
      </c>
    </row>
    <row r="6" spans="1:2" ht="16.5">
      <c r="A6" s="1">
        <v>1971</v>
      </c>
      <c r="B6" s="1">
        <v>8</v>
      </c>
    </row>
    <row r="7" spans="1:2" ht="16.5">
      <c r="A7" s="1">
        <v>1974</v>
      </c>
      <c r="B7" s="1">
        <v>10</v>
      </c>
    </row>
    <row r="8" spans="1:2" ht="16.5">
      <c r="A8" s="1">
        <v>1976</v>
      </c>
      <c r="B8" s="1">
        <v>13</v>
      </c>
    </row>
    <row r="9" spans="1:2" ht="16.5">
      <c r="A9" s="1">
        <v>1978</v>
      </c>
      <c r="B9" s="1">
        <v>15</v>
      </c>
    </row>
    <row r="10" spans="1:2" ht="16.5">
      <c r="A10" s="1">
        <v>1981</v>
      </c>
      <c r="B10" s="1">
        <v>18</v>
      </c>
    </row>
    <row r="11" spans="1:2" ht="16.5">
      <c r="A11" s="1">
        <v>1982</v>
      </c>
      <c r="B11" s="1">
        <v>20</v>
      </c>
    </row>
    <row r="12" spans="1:2" ht="16.5">
      <c r="A12" s="1">
        <v>1985</v>
      </c>
      <c r="B12" s="1">
        <v>22</v>
      </c>
    </row>
    <row r="13" spans="1:2" ht="16.5">
      <c r="A13" s="1">
        <v>1988</v>
      </c>
      <c r="B13" s="1">
        <v>25</v>
      </c>
    </row>
    <row r="14" spans="1:2" ht="16.5">
      <c r="A14" s="1">
        <v>1991</v>
      </c>
      <c r="B14" s="1">
        <v>29</v>
      </c>
    </row>
    <row r="15" spans="1:2" ht="16.5">
      <c r="A15" s="1">
        <v>1995</v>
      </c>
      <c r="B15" s="1">
        <v>32</v>
      </c>
    </row>
    <row r="16" spans="1:2" ht="16.5">
      <c r="A16" s="1">
        <v>1999</v>
      </c>
      <c r="B16" s="1">
        <v>33</v>
      </c>
    </row>
    <row r="17" spans="1:2" ht="16.5">
      <c r="A17" s="1">
        <v>2001</v>
      </c>
      <c r="B17" s="1">
        <v>34</v>
      </c>
    </row>
    <row r="18" spans="1:2" ht="16.5">
      <c r="A18" s="1">
        <v>2002</v>
      </c>
      <c r="B18" s="1">
        <v>37</v>
      </c>
    </row>
    <row r="19" spans="1:2" ht="16.5">
      <c r="A19" s="1">
        <v>2006</v>
      </c>
      <c r="B19" s="1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:B16384"/>
    </sheetView>
  </sheetViews>
  <sheetFormatPr defaultColWidth="11.00390625" defaultRowHeight="12.75"/>
  <cols>
    <col min="1" max="2" width="12.375" style="1" customWidth="1"/>
  </cols>
  <sheetData>
    <row r="1" spans="1:2" ht="16.5">
      <c r="A1" s="1" t="s">
        <v>0</v>
      </c>
      <c r="B1" s="1" t="s">
        <v>1</v>
      </c>
    </row>
    <row r="2" spans="1:2" ht="16.5">
      <c r="A2" s="1">
        <v>1933</v>
      </c>
      <c r="B2" s="1">
        <v>3</v>
      </c>
    </row>
    <row r="3" spans="1:2" ht="16.5">
      <c r="A3" s="1">
        <v>1958</v>
      </c>
      <c r="B3" s="1">
        <v>4</v>
      </c>
    </row>
    <row r="4" spans="1:2" ht="16.5">
      <c r="A4" s="1">
        <v>1963</v>
      </c>
      <c r="B4" s="1">
        <v>5</v>
      </c>
    </row>
    <row r="5" spans="1:2" ht="16.5">
      <c r="A5" s="1">
        <v>1968</v>
      </c>
      <c r="B5" s="1">
        <v>6</v>
      </c>
    </row>
    <row r="6" spans="1:2" ht="16.5">
      <c r="A6" s="1">
        <v>1971</v>
      </c>
      <c r="B6" s="1">
        <v>8</v>
      </c>
    </row>
    <row r="7" spans="1:2" ht="16.5">
      <c r="A7" s="1">
        <v>1974</v>
      </c>
      <c r="B7" s="1">
        <v>10</v>
      </c>
    </row>
    <row r="8" spans="1:2" ht="16.5">
      <c r="A8" s="1">
        <v>1976</v>
      </c>
      <c r="B8" s="1">
        <v>13</v>
      </c>
    </row>
    <row r="9" spans="1:2" ht="16.5">
      <c r="A9" s="1">
        <v>1978</v>
      </c>
      <c r="B9" s="1">
        <v>15</v>
      </c>
    </row>
    <row r="10" spans="1:2" ht="16.5">
      <c r="A10" s="1">
        <v>1981</v>
      </c>
      <c r="B10" s="1">
        <v>18</v>
      </c>
    </row>
    <row r="11" spans="1:2" ht="16.5">
      <c r="A11" s="1">
        <v>1982</v>
      </c>
      <c r="B11" s="1">
        <v>20</v>
      </c>
    </row>
    <row r="12" spans="1:2" ht="16.5">
      <c r="A12" s="1">
        <v>1985</v>
      </c>
      <c r="B12" s="1">
        <v>22</v>
      </c>
    </row>
    <row r="13" spans="1:2" ht="16.5">
      <c r="A13" s="1">
        <v>1988</v>
      </c>
      <c r="B13" s="1">
        <v>25</v>
      </c>
    </row>
    <row r="14" spans="1:2" ht="16.5">
      <c r="A14" s="1">
        <v>1991</v>
      </c>
      <c r="B14" s="1">
        <v>29</v>
      </c>
    </row>
    <row r="15" spans="1:2" ht="16.5">
      <c r="A15" s="1">
        <v>1995</v>
      </c>
      <c r="B15" s="1">
        <v>32</v>
      </c>
    </row>
    <row r="16" spans="1:2" ht="16.5">
      <c r="A16" s="1">
        <v>1999</v>
      </c>
      <c r="B16" s="1">
        <v>33</v>
      </c>
    </row>
    <row r="17" spans="1:2" ht="16.5">
      <c r="A17" s="1">
        <v>2001</v>
      </c>
      <c r="B17" s="1">
        <v>34</v>
      </c>
    </row>
    <row r="18" spans="1:2" ht="16.5">
      <c r="A18" s="1">
        <v>2002</v>
      </c>
      <c r="B18" s="1">
        <v>37</v>
      </c>
    </row>
    <row r="19" spans="1:2" ht="16.5">
      <c r="A19" s="1">
        <v>2006</v>
      </c>
      <c r="B19" s="1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I15" sqref="I15"/>
    </sheetView>
  </sheetViews>
  <sheetFormatPr defaultColWidth="11.00390625" defaultRowHeight="12.75"/>
  <cols>
    <col min="1" max="2" width="12.375" style="1" customWidth="1"/>
  </cols>
  <sheetData>
    <row r="1" spans="1:2" ht="16.5">
      <c r="A1" s="1" t="s">
        <v>0</v>
      </c>
      <c r="B1" s="1" t="s">
        <v>1</v>
      </c>
    </row>
    <row r="2" spans="1:2" ht="16.5">
      <c r="A2" s="1">
        <v>1933</v>
      </c>
      <c r="B2" s="1">
        <v>3</v>
      </c>
    </row>
    <row r="3" spans="1:2" ht="16.5">
      <c r="A3" s="1">
        <v>1958</v>
      </c>
      <c r="B3" s="1">
        <v>4</v>
      </c>
    </row>
    <row r="4" spans="1:2" ht="16.5">
      <c r="A4" s="1">
        <v>1963</v>
      </c>
      <c r="B4" s="1">
        <v>5</v>
      </c>
    </row>
    <row r="5" spans="1:2" ht="16.5">
      <c r="A5" s="1">
        <v>1968</v>
      </c>
      <c r="B5" s="1">
        <v>6</v>
      </c>
    </row>
    <row r="6" spans="1:2" ht="16.5">
      <c r="A6" s="1">
        <v>1971</v>
      </c>
      <c r="B6" s="1">
        <v>8</v>
      </c>
    </row>
    <row r="7" spans="1:2" ht="16.5">
      <c r="A7" s="1">
        <v>1974</v>
      </c>
      <c r="B7" s="1">
        <v>10</v>
      </c>
    </row>
    <row r="8" spans="1:2" ht="16.5">
      <c r="A8" s="1">
        <v>1976</v>
      </c>
      <c r="B8" s="1">
        <v>13</v>
      </c>
    </row>
    <row r="9" spans="1:2" ht="16.5">
      <c r="A9" s="1">
        <v>1978</v>
      </c>
      <c r="B9" s="1">
        <v>15</v>
      </c>
    </row>
    <row r="10" spans="1:2" ht="16.5">
      <c r="A10" s="1">
        <v>1981</v>
      </c>
      <c r="B10" s="1">
        <v>18</v>
      </c>
    </row>
    <row r="11" spans="1:2" ht="16.5">
      <c r="A11" s="1">
        <v>1982</v>
      </c>
      <c r="B11" s="1">
        <v>20</v>
      </c>
    </row>
    <row r="12" spans="1:2" ht="16.5">
      <c r="A12" s="1">
        <v>1985</v>
      </c>
      <c r="B12" s="1">
        <v>22</v>
      </c>
    </row>
    <row r="13" spans="1:2" ht="16.5">
      <c r="A13" s="1">
        <v>1988</v>
      </c>
      <c r="B13" s="1">
        <v>25</v>
      </c>
    </row>
    <row r="14" spans="1:2" ht="16.5">
      <c r="A14" s="1">
        <v>1991</v>
      </c>
      <c r="B14" s="1">
        <v>29</v>
      </c>
    </row>
    <row r="15" spans="1:2" ht="16.5">
      <c r="A15" s="1">
        <v>1995</v>
      </c>
      <c r="B15" s="1">
        <v>32</v>
      </c>
    </row>
    <row r="16" spans="1:2" ht="16.5">
      <c r="A16" s="1">
        <v>1999</v>
      </c>
      <c r="B16" s="1">
        <v>33</v>
      </c>
    </row>
    <row r="17" spans="1:2" ht="16.5">
      <c r="A17" s="1">
        <v>2001</v>
      </c>
      <c r="B17" s="1">
        <v>34</v>
      </c>
    </row>
    <row r="18" spans="1:2" ht="16.5">
      <c r="A18" s="1">
        <v>2002</v>
      </c>
      <c r="B18" s="1">
        <v>37</v>
      </c>
    </row>
    <row r="19" spans="1:2" ht="16.5">
      <c r="A19" s="1">
        <v>2006</v>
      </c>
      <c r="B19" s="1">
        <v>39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2005-11-23T04:30:43Z</dcterms:created>
  <cp:category/>
  <cp:version/>
  <cp:contentType/>
  <cp:contentStatus/>
</cp:coreProperties>
</file>