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5580" tabRatio="500" activeTab="0"/>
  </bookViews>
  <sheets>
    <sheet name="Minimum" sheetId="1" r:id="rId1"/>
    <sheet name="10%" sheetId="2" r:id="rId2"/>
  </sheets>
  <definedNames/>
  <calcPr fullCalcOnLoad="1"/>
</workbook>
</file>

<file path=xl/sharedStrings.xml><?xml version="1.0" encoding="utf-8"?>
<sst xmlns="http://schemas.openxmlformats.org/spreadsheetml/2006/main" count="122" uniqueCount="20">
  <si>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</si>
  <si>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</si>
  <si>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</si>
  <si>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</si>
  <si>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</si>
  <si>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</si>
  <si>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</si>
  <si>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</si>
  <si>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</si>
  <si>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</si>
  <si>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</si>
  <si>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</si>
  <si>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</si>
  <si>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Year</t>
  </si>
  <si>
    <t>Previous Balance</t>
  </si>
  <si>
    <t>Interest</t>
  </si>
  <si>
    <t>Payment</t>
  </si>
  <si>
    <t>Ending Balance</t>
  </si>
  <si>
    <t>January</t>
  </si>
  <si>
    <t>Total Interest Paid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</si>
</sst>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4" fontId="0" fillId="0" borderId="0" xfId="17" applyFont="1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="150" zoomScaleNormal="150" workbookViewId="0" topLeftCell="A1">
      <selection activeCell="C87" sqref="C87"/>
    </sheetView>
  </sheetViews>
  <sheetFormatPr defaultColWidth="11.00390625" defaultRowHeight="12.75"/>
  <cols>
    <col min="1" max="1" width="9.00390625" style="0" bestFit="1" customWidth="1"/>
    <col min="2" max="2" width="5.125" style="0" bestFit="1" customWidth="1"/>
    <col min="3" max="3" width="13.375" style="0" bestFit="1" customWidth="1"/>
    <col min="4" max="5" width="10.875" style="0" bestFit="1" customWidth="1"/>
    <col min="6" max="6" width="12.25390625" style="0" bestFit="1" customWidth="1"/>
  </cols>
  <sheetData>
    <row r="1" spans="1:6" ht="12.75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</row>
    <row r="2" spans="3:6" ht="12.75">
      <c r="C2" s="2"/>
      <c r="D2" s="2"/>
      <c r="E2" s="2"/>
      <c r="F2" s="2">
        <v>5000</v>
      </c>
    </row>
    <row r="3" spans="1:6" ht="12.75">
      <c r="A3" t="s">
        <v>18</v>
      </c>
      <c r="B3">
        <v>2009</v>
      </c>
      <c r="C3" s="2">
        <f>F2</f>
        <v>5000</v>
      </c>
      <c r="D3" s="2">
        <f>(0.2/12)*C3</f>
        <v>83.33333333333333</v>
      </c>
      <c r="E3" s="2">
        <f>MAX(50,0.05*(C3+D3))</f>
        <v>254.16666666666666</v>
      </c>
      <c r="F3" s="2">
        <f>C3+D3-E3</f>
        <v>4829.166666666666</v>
      </c>
    </row>
    <row r="4" spans="1:6" ht="12.75">
      <c r="A4" t="s">
        <v>1</v>
      </c>
      <c r="B4">
        <v>2009</v>
      </c>
      <c r="C4" s="2">
        <f aca="true" t="shared" si="0" ref="C4:C47">F3</f>
        <v>4829.166666666666</v>
      </c>
      <c r="D4" s="2">
        <f aca="true" t="shared" si="1" ref="D4:D67">(0.2/12)*C4</f>
        <v>80.4861111111111</v>
      </c>
      <c r="E4" s="2">
        <f aca="true" t="shared" si="2" ref="E4:E47">MAX(50,0.05*(C4+D4))</f>
        <v>245.48263888888889</v>
      </c>
      <c r="F4" s="2">
        <f aca="true" t="shared" si="3" ref="F4:F47">C4+D4-E4</f>
        <v>4664.170138888889</v>
      </c>
    </row>
    <row r="5" spans="1:6" ht="12.75">
      <c r="A5" t="s">
        <v>2</v>
      </c>
      <c r="B5">
        <v>2009</v>
      </c>
      <c r="C5" s="2">
        <f t="shared" si="0"/>
        <v>4664.170138888889</v>
      </c>
      <c r="D5" s="2">
        <f t="shared" si="1"/>
        <v>77.73616898148148</v>
      </c>
      <c r="E5" s="2">
        <f t="shared" si="2"/>
        <v>237.09531539351852</v>
      </c>
      <c r="F5" s="2">
        <f t="shared" si="3"/>
        <v>4504.810992476851</v>
      </c>
    </row>
    <row r="6" spans="1:6" ht="12.75">
      <c r="A6" t="s">
        <v>3</v>
      </c>
      <c r="B6">
        <v>2009</v>
      </c>
      <c r="C6" s="2">
        <f t="shared" si="0"/>
        <v>4504.810992476851</v>
      </c>
      <c r="D6" s="2">
        <f t="shared" si="1"/>
        <v>75.08018320794753</v>
      </c>
      <c r="E6" s="2">
        <f t="shared" si="2"/>
        <v>228.99455878423998</v>
      </c>
      <c r="F6" s="2">
        <f t="shared" si="3"/>
        <v>4350.896616900559</v>
      </c>
    </row>
    <row r="7" spans="1:6" ht="12.75">
      <c r="A7" t="s">
        <v>4</v>
      </c>
      <c r="B7">
        <v>2009</v>
      </c>
      <c r="C7" s="2">
        <f t="shared" si="0"/>
        <v>4350.896616900559</v>
      </c>
      <c r="D7" s="2">
        <f t="shared" si="1"/>
        <v>72.51494361500932</v>
      </c>
      <c r="E7" s="2">
        <f t="shared" si="2"/>
        <v>221.17057802577844</v>
      </c>
      <c r="F7" s="2">
        <f t="shared" si="3"/>
        <v>4202.24098248979</v>
      </c>
    </row>
    <row r="8" spans="1:6" ht="12.75">
      <c r="A8" t="s">
        <v>5</v>
      </c>
      <c r="B8">
        <v>2009</v>
      </c>
      <c r="C8" s="2">
        <f t="shared" si="0"/>
        <v>4202.24098248979</v>
      </c>
      <c r="D8" s="2">
        <f t="shared" si="1"/>
        <v>70.03734970816318</v>
      </c>
      <c r="E8" s="2">
        <f t="shared" si="2"/>
        <v>213.61391660989767</v>
      </c>
      <c r="F8" s="2">
        <f t="shared" si="3"/>
        <v>4058.6644155880554</v>
      </c>
    </row>
    <row r="9" spans="1:6" ht="12.75">
      <c r="A9" t="s">
        <v>6</v>
      </c>
      <c r="B9">
        <v>2009</v>
      </c>
      <c r="C9" s="2">
        <f t="shared" si="0"/>
        <v>4058.6644155880554</v>
      </c>
      <c r="D9" s="2">
        <f t="shared" si="1"/>
        <v>67.64440692646758</v>
      </c>
      <c r="E9" s="2">
        <f t="shared" si="2"/>
        <v>206.31544112572615</v>
      </c>
      <c r="F9" s="2">
        <f t="shared" si="3"/>
        <v>3919.993381388797</v>
      </c>
    </row>
    <row r="10" spans="1:6" ht="12.75">
      <c r="A10" t="s">
        <v>7</v>
      </c>
      <c r="B10">
        <v>2009</v>
      </c>
      <c r="C10" s="2">
        <f t="shared" si="0"/>
        <v>3919.993381388797</v>
      </c>
      <c r="D10" s="2">
        <f t="shared" si="1"/>
        <v>65.33322302314662</v>
      </c>
      <c r="E10" s="2">
        <f t="shared" si="2"/>
        <v>199.26633022059718</v>
      </c>
      <c r="F10" s="2">
        <f t="shared" si="3"/>
        <v>3786.0602741913463</v>
      </c>
    </row>
    <row r="11" spans="1:6" ht="12.75">
      <c r="A11" t="s">
        <v>8</v>
      </c>
      <c r="B11">
        <v>2009</v>
      </c>
      <c r="C11" s="2">
        <f t="shared" si="0"/>
        <v>3786.0602741913463</v>
      </c>
      <c r="D11" s="2">
        <f t="shared" si="1"/>
        <v>63.10100456985577</v>
      </c>
      <c r="E11" s="2">
        <f t="shared" si="2"/>
        <v>192.45806393806012</v>
      </c>
      <c r="F11" s="2">
        <f t="shared" si="3"/>
        <v>3656.703214823142</v>
      </c>
    </row>
    <row r="12" spans="1:6" ht="12.75">
      <c r="A12" t="s">
        <v>9</v>
      </c>
      <c r="B12">
        <v>2009</v>
      </c>
      <c r="C12" s="2">
        <f t="shared" si="0"/>
        <v>3656.703214823142</v>
      </c>
      <c r="D12" s="2">
        <f t="shared" si="1"/>
        <v>60.9450535803857</v>
      </c>
      <c r="E12" s="2">
        <f t="shared" si="2"/>
        <v>185.8824134201764</v>
      </c>
      <c r="F12" s="2">
        <f t="shared" si="3"/>
        <v>3531.7658549833513</v>
      </c>
    </row>
    <row r="13" spans="1:6" ht="12.75">
      <c r="A13" t="s">
        <v>10</v>
      </c>
      <c r="B13">
        <v>2009</v>
      </c>
      <c r="C13" s="2">
        <f t="shared" si="0"/>
        <v>3531.7658549833513</v>
      </c>
      <c r="D13" s="2">
        <f t="shared" si="1"/>
        <v>58.862764249722524</v>
      </c>
      <c r="E13" s="2">
        <f t="shared" si="2"/>
        <v>179.5314309616537</v>
      </c>
      <c r="F13" s="2">
        <f t="shared" si="3"/>
        <v>3411.0971882714202</v>
      </c>
    </row>
    <row r="14" spans="1:6" ht="12.75">
      <c r="A14" t="s">
        <v>11</v>
      </c>
      <c r="B14">
        <v>2009</v>
      </c>
      <c r="C14" s="2">
        <f t="shared" si="0"/>
        <v>3411.0971882714202</v>
      </c>
      <c r="D14" s="2">
        <f t="shared" si="1"/>
        <v>56.85161980452367</v>
      </c>
      <c r="E14" s="2">
        <f t="shared" si="2"/>
        <v>173.3974404037972</v>
      </c>
      <c r="F14" s="2">
        <f t="shared" si="3"/>
        <v>3294.5513676721466</v>
      </c>
    </row>
    <row r="15" spans="1:6" ht="12.75">
      <c r="A15" t="s">
        <v>0</v>
      </c>
      <c r="B15">
        <v>2010</v>
      </c>
      <c r="C15" s="2">
        <f t="shared" si="0"/>
        <v>3294.5513676721466</v>
      </c>
      <c r="D15" s="2">
        <f t="shared" si="1"/>
        <v>54.909189461202445</v>
      </c>
      <c r="E15" s="2">
        <f t="shared" si="2"/>
        <v>167.47302785666747</v>
      </c>
      <c r="F15" s="2">
        <f t="shared" si="3"/>
        <v>3181.9875292766815</v>
      </c>
    </row>
    <row r="16" spans="1:6" ht="12.75">
      <c r="A16" t="s">
        <v>1</v>
      </c>
      <c r="B16">
        <v>2010</v>
      </c>
      <c r="C16" s="2">
        <f t="shared" si="0"/>
        <v>3181.9875292766815</v>
      </c>
      <c r="D16" s="2">
        <f t="shared" si="1"/>
        <v>53.03312548794469</v>
      </c>
      <c r="E16" s="2">
        <f t="shared" si="2"/>
        <v>161.75103273823132</v>
      </c>
      <c r="F16" s="2">
        <f t="shared" si="3"/>
        <v>3073.2696220263947</v>
      </c>
    </row>
    <row r="17" spans="1:6" ht="12.75">
      <c r="A17" t="s">
        <v>2</v>
      </c>
      <c r="B17">
        <v>2010</v>
      </c>
      <c r="C17" s="2">
        <f t="shared" si="0"/>
        <v>3073.2696220263947</v>
      </c>
      <c r="D17" s="2">
        <f t="shared" si="1"/>
        <v>51.22116036710658</v>
      </c>
      <c r="E17" s="2">
        <f t="shared" si="2"/>
        <v>156.2245391196751</v>
      </c>
      <c r="F17" s="2">
        <f t="shared" si="3"/>
        <v>2968.266243273826</v>
      </c>
    </row>
    <row r="18" spans="1:6" ht="12.75">
      <c r="A18" t="s">
        <v>3</v>
      </c>
      <c r="B18">
        <v>2010</v>
      </c>
      <c r="C18" s="2">
        <f t="shared" si="0"/>
        <v>2968.266243273826</v>
      </c>
      <c r="D18" s="2">
        <f t="shared" si="1"/>
        <v>49.47110405456377</v>
      </c>
      <c r="E18" s="2">
        <f t="shared" si="2"/>
        <v>150.88686736641952</v>
      </c>
      <c r="F18" s="2">
        <f t="shared" si="3"/>
        <v>2866.8504799619704</v>
      </c>
    </row>
    <row r="19" spans="1:6" ht="12.75">
      <c r="A19" t="s">
        <v>4</v>
      </c>
      <c r="B19">
        <v>2010</v>
      </c>
      <c r="C19" s="2">
        <f t="shared" si="0"/>
        <v>2866.8504799619704</v>
      </c>
      <c r="D19" s="2">
        <f t="shared" si="1"/>
        <v>47.78084133269951</v>
      </c>
      <c r="E19" s="2">
        <f t="shared" si="2"/>
        <v>145.7315660647335</v>
      </c>
      <c r="F19" s="2">
        <f t="shared" si="3"/>
        <v>2768.899755229936</v>
      </c>
    </row>
    <row r="20" spans="1:6" ht="12.75">
      <c r="A20" t="s">
        <v>5</v>
      </c>
      <c r="B20">
        <v>2010</v>
      </c>
      <c r="C20" s="2">
        <f t="shared" si="0"/>
        <v>2768.899755229936</v>
      </c>
      <c r="D20" s="2">
        <f t="shared" si="1"/>
        <v>46.148329253832266</v>
      </c>
      <c r="E20" s="2">
        <f t="shared" si="2"/>
        <v>140.75240422418844</v>
      </c>
      <c r="F20" s="2">
        <f t="shared" si="3"/>
        <v>2674.29568025958</v>
      </c>
    </row>
    <row r="21" spans="1:6" ht="12.75">
      <c r="A21" t="s">
        <v>6</v>
      </c>
      <c r="B21">
        <v>2010</v>
      </c>
      <c r="C21" s="2">
        <f t="shared" si="0"/>
        <v>2674.29568025958</v>
      </c>
      <c r="D21" s="2">
        <f t="shared" si="1"/>
        <v>44.571594670993</v>
      </c>
      <c r="E21" s="2">
        <f t="shared" si="2"/>
        <v>135.94336374652866</v>
      </c>
      <c r="F21" s="2">
        <f t="shared" si="3"/>
        <v>2582.9239111840443</v>
      </c>
    </row>
    <row r="22" spans="1:6" ht="12.75">
      <c r="A22" t="s">
        <v>7</v>
      </c>
      <c r="B22">
        <v>2010</v>
      </c>
      <c r="C22" s="2">
        <f t="shared" si="0"/>
        <v>2582.9239111840443</v>
      </c>
      <c r="D22" s="2">
        <f t="shared" si="1"/>
        <v>43.0487318530674</v>
      </c>
      <c r="E22" s="2">
        <f t="shared" si="2"/>
        <v>131.29863215185557</v>
      </c>
      <c r="F22" s="2">
        <f t="shared" si="3"/>
        <v>2494.674010885256</v>
      </c>
    </row>
    <row r="23" spans="1:6" ht="12.75">
      <c r="A23" t="s">
        <v>8</v>
      </c>
      <c r="B23">
        <v>2010</v>
      </c>
      <c r="C23" s="2">
        <f t="shared" si="0"/>
        <v>2494.674010885256</v>
      </c>
      <c r="D23" s="2">
        <f t="shared" si="1"/>
        <v>41.57790018142093</v>
      </c>
      <c r="E23" s="2">
        <f t="shared" si="2"/>
        <v>126.81259555333384</v>
      </c>
      <c r="F23" s="2">
        <f t="shared" si="3"/>
        <v>2409.439315513343</v>
      </c>
    </row>
    <row r="24" spans="1:6" ht="12.75">
      <c r="A24" t="s">
        <v>9</v>
      </c>
      <c r="B24">
        <v>2010</v>
      </c>
      <c r="C24" s="2">
        <f t="shared" si="0"/>
        <v>2409.439315513343</v>
      </c>
      <c r="D24" s="2">
        <f t="shared" si="1"/>
        <v>40.157321925222384</v>
      </c>
      <c r="E24" s="2">
        <f t="shared" si="2"/>
        <v>122.47983187192827</v>
      </c>
      <c r="F24" s="2">
        <f t="shared" si="3"/>
        <v>2327.116805566637</v>
      </c>
    </row>
    <row r="25" spans="1:6" ht="12.75">
      <c r="A25" t="s">
        <v>10</v>
      </c>
      <c r="B25">
        <v>2010</v>
      </c>
      <c r="C25" s="2">
        <f t="shared" si="0"/>
        <v>2327.116805566637</v>
      </c>
      <c r="D25" s="2">
        <f t="shared" si="1"/>
        <v>38.785280092777285</v>
      </c>
      <c r="E25" s="2">
        <f t="shared" si="2"/>
        <v>118.29510428297073</v>
      </c>
      <c r="F25" s="2">
        <f t="shared" si="3"/>
        <v>2247.6069813764434</v>
      </c>
    </row>
    <row r="26" spans="1:6" ht="12.75">
      <c r="A26" t="s">
        <v>11</v>
      </c>
      <c r="B26">
        <v>2010</v>
      </c>
      <c r="C26" s="2">
        <f t="shared" si="0"/>
        <v>2247.6069813764434</v>
      </c>
      <c r="D26" s="2">
        <f t="shared" si="1"/>
        <v>37.46011635627406</v>
      </c>
      <c r="E26" s="2">
        <f t="shared" si="2"/>
        <v>114.25335488663586</v>
      </c>
      <c r="F26" s="2">
        <f t="shared" si="3"/>
        <v>2170.8137428460814</v>
      </c>
    </row>
    <row r="27" spans="1:6" ht="12.75">
      <c r="A27" t="s">
        <v>0</v>
      </c>
      <c r="B27">
        <v>2011</v>
      </c>
      <c r="C27" s="2">
        <f t="shared" si="0"/>
        <v>2170.8137428460814</v>
      </c>
      <c r="D27" s="2">
        <f t="shared" si="1"/>
        <v>36.180229047434686</v>
      </c>
      <c r="E27" s="2">
        <f t="shared" si="2"/>
        <v>110.34969859467581</v>
      </c>
      <c r="F27" s="2">
        <f t="shared" si="3"/>
        <v>2096.6442732988403</v>
      </c>
    </row>
    <row r="28" spans="1:6" ht="12.75">
      <c r="A28" t="s">
        <v>1</v>
      </c>
      <c r="B28">
        <v>2011</v>
      </c>
      <c r="C28" s="2">
        <f t="shared" si="0"/>
        <v>2096.6442732988403</v>
      </c>
      <c r="D28" s="2">
        <f t="shared" si="1"/>
        <v>34.944071221647334</v>
      </c>
      <c r="E28" s="2">
        <f t="shared" si="2"/>
        <v>106.57941722602439</v>
      </c>
      <c r="F28" s="2">
        <f t="shared" si="3"/>
        <v>2025.0089272944633</v>
      </c>
    </row>
    <row r="29" spans="1:6" ht="12.75">
      <c r="A29" t="s">
        <v>2</v>
      </c>
      <c r="B29">
        <v>2011</v>
      </c>
      <c r="C29" s="2">
        <f t="shared" si="0"/>
        <v>2025.0089272944633</v>
      </c>
      <c r="D29" s="2">
        <f t="shared" si="1"/>
        <v>33.750148788241056</v>
      </c>
      <c r="E29" s="2">
        <f t="shared" si="2"/>
        <v>102.93795380413522</v>
      </c>
      <c r="F29" s="2">
        <f t="shared" si="3"/>
        <v>1955.821122278569</v>
      </c>
    </row>
    <row r="30" spans="1:6" ht="12.75">
      <c r="A30" t="s">
        <v>3</v>
      </c>
      <c r="B30">
        <v>2011</v>
      </c>
      <c r="C30" s="2">
        <f t="shared" si="0"/>
        <v>1955.821122278569</v>
      </c>
      <c r="D30" s="2">
        <f t="shared" si="1"/>
        <v>32.597018704642814</v>
      </c>
      <c r="E30" s="2">
        <f t="shared" si="2"/>
        <v>99.42090704916059</v>
      </c>
      <c r="F30" s="2">
        <f t="shared" si="3"/>
        <v>1888.997233934051</v>
      </c>
    </row>
    <row r="31" spans="1:6" ht="12.75">
      <c r="A31" t="s">
        <v>4</v>
      </c>
      <c r="B31">
        <v>2011</v>
      </c>
      <c r="C31" s="2">
        <f t="shared" si="0"/>
        <v>1888.997233934051</v>
      </c>
      <c r="D31" s="2">
        <f t="shared" si="1"/>
        <v>31.483287232234186</v>
      </c>
      <c r="E31" s="2">
        <f t="shared" si="2"/>
        <v>96.02402605831428</v>
      </c>
      <c r="F31" s="2">
        <f t="shared" si="3"/>
        <v>1824.456495107971</v>
      </c>
    </row>
    <row r="32" spans="1:6" ht="12.75">
      <c r="A32" t="s">
        <v>5</v>
      </c>
      <c r="B32">
        <v>2011</v>
      </c>
      <c r="C32" s="2">
        <f t="shared" si="0"/>
        <v>1824.456495107971</v>
      </c>
      <c r="D32" s="2">
        <f t="shared" si="1"/>
        <v>30.407608251799516</v>
      </c>
      <c r="E32" s="2">
        <f t="shared" si="2"/>
        <v>92.74320516798853</v>
      </c>
      <c r="F32" s="2">
        <f t="shared" si="3"/>
        <v>1762.120898191782</v>
      </c>
    </row>
    <row r="33" spans="1:6" ht="12.75">
      <c r="A33" t="s">
        <v>6</v>
      </c>
      <c r="B33">
        <v>2011</v>
      </c>
      <c r="C33" s="2">
        <f t="shared" si="0"/>
        <v>1762.120898191782</v>
      </c>
      <c r="D33" s="2">
        <f t="shared" si="1"/>
        <v>29.3686816365297</v>
      </c>
      <c r="E33" s="2">
        <f t="shared" si="2"/>
        <v>89.5744789914156</v>
      </c>
      <c r="F33" s="2">
        <f t="shared" si="3"/>
        <v>1701.9151008368963</v>
      </c>
    </row>
    <row r="34" spans="1:6" ht="12.75">
      <c r="A34" t="s">
        <v>7</v>
      </c>
      <c r="B34">
        <v>2011</v>
      </c>
      <c r="C34" s="2">
        <f t="shared" si="0"/>
        <v>1701.9151008368963</v>
      </c>
      <c r="D34" s="2">
        <f t="shared" si="1"/>
        <v>28.365251680614936</v>
      </c>
      <c r="E34" s="2">
        <f t="shared" si="2"/>
        <v>86.51401762587557</v>
      </c>
      <c r="F34" s="2">
        <f t="shared" si="3"/>
        <v>1643.7663348916356</v>
      </c>
    </row>
    <row r="35" spans="1:6" ht="12.75">
      <c r="A35" t="s">
        <v>8</v>
      </c>
      <c r="B35">
        <v>2011</v>
      </c>
      <c r="C35" s="2">
        <f t="shared" si="0"/>
        <v>1643.7663348916356</v>
      </c>
      <c r="D35" s="2">
        <f t="shared" si="1"/>
        <v>27.39610558152726</v>
      </c>
      <c r="E35" s="2">
        <f t="shared" si="2"/>
        <v>83.55812202365814</v>
      </c>
      <c r="F35" s="2">
        <f t="shared" si="3"/>
        <v>1587.6043184495047</v>
      </c>
    </row>
    <row r="36" spans="1:6" ht="12.75">
      <c r="A36" t="s">
        <v>9</v>
      </c>
      <c r="B36">
        <v>2011</v>
      </c>
      <c r="C36" s="2">
        <f t="shared" si="0"/>
        <v>1587.6043184495047</v>
      </c>
      <c r="D36" s="2">
        <f t="shared" si="1"/>
        <v>26.46007197415841</v>
      </c>
      <c r="E36" s="2">
        <f t="shared" si="2"/>
        <v>80.70321952118316</v>
      </c>
      <c r="F36" s="2">
        <f t="shared" si="3"/>
        <v>1533.36117090248</v>
      </c>
    </row>
    <row r="37" spans="1:6" ht="12.75">
      <c r="A37" t="s">
        <v>10</v>
      </c>
      <c r="B37">
        <v>2011</v>
      </c>
      <c r="C37" s="2">
        <f t="shared" si="0"/>
        <v>1533.36117090248</v>
      </c>
      <c r="D37" s="2">
        <f t="shared" si="1"/>
        <v>25.55601951504133</v>
      </c>
      <c r="E37" s="2">
        <f t="shared" si="2"/>
        <v>77.94585952087607</v>
      </c>
      <c r="F37" s="2">
        <f t="shared" si="3"/>
        <v>1480.9713308966452</v>
      </c>
    </row>
    <row r="38" spans="1:6" ht="12.75">
      <c r="A38" t="s">
        <v>11</v>
      </c>
      <c r="B38">
        <v>2011</v>
      </c>
      <c r="C38" s="2">
        <f t="shared" si="0"/>
        <v>1480.9713308966452</v>
      </c>
      <c r="D38" s="2">
        <f t="shared" si="1"/>
        <v>24.682855514944087</v>
      </c>
      <c r="E38" s="2">
        <f t="shared" si="2"/>
        <v>75.28270932057947</v>
      </c>
      <c r="F38" s="2">
        <f t="shared" si="3"/>
        <v>1430.3714770910099</v>
      </c>
    </row>
    <row r="39" spans="1:6" ht="12.75">
      <c r="A39" t="s">
        <v>0</v>
      </c>
      <c r="B39">
        <v>2012</v>
      </c>
      <c r="C39" s="2">
        <f t="shared" si="0"/>
        <v>1430.3714770910099</v>
      </c>
      <c r="D39" s="2">
        <f t="shared" si="1"/>
        <v>23.839524618183496</v>
      </c>
      <c r="E39" s="2">
        <f t="shared" si="2"/>
        <v>72.71055008545967</v>
      </c>
      <c r="F39" s="2">
        <f t="shared" si="3"/>
        <v>1381.5004516237336</v>
      </c>
    </row>
    <row r="40" spans="1:6" ht="12.75">
      <c r="A40" t="s">
        <v>1</v>
      </c>
      <c r="B40">
        <v>2012</v>
      </c>
      <c r="C40" s="2">
        <f t="shared" si="0"/>
        <v>1381.5004516237336</v>
      </c>
      <c r="D40" s="2">
        <f t="shared" si="1"/>
        <v>23.025007527062225</v>
      </c>
      <c r="E40" s="2">
        <f t="shared" si="2"/>
        <v>70.22627295753979</v>
      </c>
      <c r="F40" s="2">
        <f t="shared" si="3"/>
        <v>1334.299186193256</v>
      </c>
    </row>
    <row r="41" spans="1:6" ht="12.75">
      <c r="A41" t="s">
        <v>2</v>
      </c>
      <c r="B41">
        <v>2012</v>
      </c>
      <c r="C41" s="2">
        <f t="shared" si="0"/>
        <v>1334.299186193256</v>
      </c>
      <c r="D41" s="2">
        <f t="shared" si="1"/>
        <v>22.2383197698876</v>
      </c>
      <c r="E41" s="2">
        <f t="shared" si="2"/>
        <v>67.82687529815718</v>
      </c>
      <c r="F41" s="2">
        <f t="shared" si="3"/>
        <v>1288.7106306649864</v>
      </c>
    </row>
    <row r="42" spans="1:6" ht="12.75">
      <c r="A42" t="s">
        <v>3</v>
      </c>
      <c r="B42">
        <v>2012</v>
      </c>
      <c r="C42" s="2">
        <f t="shared" si="0"/>
        <v>1288.7106306649864</v>
      </c>
      <c r="D42" s="2">
        <f t="shared" si="1"/>
        <v>21.47851051108311</v>
      </c>
      <c r="E42" s="2">
        <f t="shared" si="2"/>
        <v>65.50945705880348</v>
      </c>
      <c r="F42" s="2">
        <f t="shared" si="3"/>
        <v>1244.679684117266</v>
      </c>
    </row>
    <row r="43" spans="1:6" ht="12.75">
      <c r="A43" t="s">
        <v>4</v>
      </c>
      <c r="B43">
        <v>2012</v>
      </c>
      <c r="C43" s="2">
        <f t="shared" si="0"/>
        <v>1244.679684117266</v>
      </c>
      <c r="D43" s="2">
        <f t="shared" si="1"/>
        <v>20.744661401954435</v>
      </c>
      <c r="E43" s="2">
        <f t="shared" si="2"/>
        <v>63.271217275961035</v>
      </c>
      <c r="F43" s="2">
        <f t="shared" si="3"/>
        <v>1202.1531282432595</v>
      </c>
    </row>
    <row r="44" spans="1:6" ht="12.75">
      <c r="A44" t="s">
        <v>5</v>
      </c>
      <c r="B44">
        <v>2012</v>
      </c>
      <c r="C44" s="2">
        <f t="shared" si="0"/>
        <v>1202.1531282432595</v>
      </c>
      <c r="D44" s="2">
        <f t="shared" si="1"/>
        <v>20.03588547072099</v>
      </c>
      <c r="E44" s="2">
        <f t="shared" si="2"/>
        <v>61.10945068569903</v>
      </c>
      <c r="F44" s="2">
        <f t="shared" si="3"/>
        <v>1161.0795630282814</v>
      </c>
    </row>
    <row r="45" spans="1:6" ht="12.75">
      <c r="A45" t="s">
        <v>6</v>
      </c>
      <c r="B45">
        <v>2012</v>
      </c>
      <c r="C45" s="2">
        <f t="shared" si="0"/>
        <v>1161.0795630282814</v>
      </c>
      <c r="D45" s="2">
        <f t="shared" si="1"/>
        <v>19.351326050471357</v>
      </c>
      <c r="E45" s="2">
        <f t="shared" si="2"/>
        <v>59.02154445393765</v>
      </c>
      <c r="F45" s="2">
        <f t="shared" si="3"/>
        <v>1121.4093446248153</v>
      </c>
    </row>
    <row r="46" spans="1:6" ht="12.75">
      <c r="A46" t="s">
        <v>7</v>
      </c>
      <c r="B46">
        <v>2012</v>
      </c>
      <c r="C46" s="2">
        <f t="shared" si="0"/>
        <v>1121.4093446248153</v>
      </c>
      <c r="D46" s="2">
        <f t="shared" si="1"/>
        <v>18.69015574374692</v>
      </c>
      <c r="E46" s="2">
        <f t="shared" si="2"/>
        <v>57.00497501842812</v>
      </c>
      <c r="F46" s="2">
        <f t="shared" si="3"/>
        <v>1083.0945253501343</v>
      </c>
    </row>
    <row r="47" spans="1:6" ht="12.75">
      <c r="A47" t="s">
        <v>8</v>
      </c>
      <c r="B47">
        <v>2012</v>
      </c>
      <c r="C47" s="2">
        <f t="shared" si="0"/>
        <v>1083.0945253501343</v>
      </c>
      <c r="D47" s="2">
        <f t="shared" si="1"/>
        <v>18.05157542250224</v>
      </c>
      <c r="E47" s="2">
        <f t="shared" si="2"/>
        <v>55.05730503863183</v>
      </c>
      <c r="F47" s="2">
        <f t="shared" si="3"/>
        <v>1046.0887957340049</v>
      </c>
    </row>
    <row r="48" spans="1:6" ht="12.75">
      <c r="A48" t="s">
        <v>9</v>
      </c>
      <c r="B48">
        <v>2012</v>
      </c>
      <c r="C48" s="2">
        <f>F47</f>
        <v>1046.0887957340049</v>
      </c>
      <c r="D48" s="2">
        <f>(0.2/12)*C48</f>
        <v>17.434813262233416</v>
      </c>
      <c r="E48" s="2">
        <f>MAX(50,0.05*(C48+D48))</f>
        <v>53.17618044981191</v>
      </c>
      <c r="F48" s="2">
        <f>C48+D48-E48</f>
        <v>1010.3474285464263</v>
      </c>
    </row>
    <row r="49" spans="1:6" ht="12.75">
      <c r="A49" t="s">
        <v>10</v>
      </c>
      <c r="B49">
        <v>2012</v>
      </c>
      <c r="C49" s="2">
        <f aca="true" t="shared" si="4" ref="C49:C70">F48</f>
        <v>1010.3474285464263</v>
      </c>
      <c r="D49" s="2">
        <f t="shared" si="1"/>
        <v>16.839123809107104</v>
      </c>
      <c r="E49" s="2">
        <f aca="true" t="shared" si="5" ref="E49:E70">MAX(50,0.05*(C49+D49))</f>
        <v>51.35932761777667</v>
      </c>
      <c r="F49" s="2">
        <f aca="true" t="shared" si="6" ref="F49:F70">C49+D49-E49</f>
        <v>975.8272247377568</v>
      </c>
    </row>
    <row r="50" spans="1:6" ht="12.75">
      <c r="A50" t="s">
        <v>11</v>
      </c>
      <c r="B50">
        <v>2012</v>
      </c>
      <c r="C50" s="2">
        <f t="shared" si="4"/>
        <v>975.8272247377568</v>
      </c>
      <c r="D50" s="2">
        <f t="shared" si="1"/>
        <v>16.26378707896261</v>
      </c>
      <c r="E50" s="2">
        <f t="shared" si="5"/>
        <v>50</v>
      </c>
      <c r="F50" s="2">
        <f t="shared" si="6"/>
        <v>942.0910118167194</v>
      </c>
    </row>
    <row r="51" spans="1:6" ht="12.75">
      <c r="A51" t="s">
        <v>0</v>
      </c>
      <c r="B51">
        <v>2013</v>
      </c>
      <c r="C51" s="2">
        <f t="shared" si="4"/>
        <v>942.0910118167194</v>
      </c>
      <c r="D51" s="2">
        <f t="shared" si="1"/>
        <v>15.70151686361199</v>
      </c>
      <c r="E51" s="2">
        <f t="shared" si="5"/>
        <v>50</v>
      </c>
      <c r="F51" s="2">
        <f t="shared" si="6"/>
        <v>907.7925286803314</v>
      </c>
    </row>
    <row r="52" spans="1:6" ht="12.75">
      <c r="A52" t="s">
        <v>1</v>
      </c>
      <c r="B52">
        <v>2013</v>
      </c>
      <c r="C52" s="2">
        <f t="shared" si="4"/>
        <v>907.7925286803314</v>
      </c>
      <c r="D52" s="2">
        <f t="shared" si="1"/>
        <v>15.129875478005523</v>
      </c>
      <c r="E52" s="2">
        <f t="shared" si="5"/>
        <v>50</v>
      </c>
      <c r="F52" s="2">
        <f t="shared" si="6"/>
        <v>872.9224041583369</v>
      </c>
    </row>
    <row r="53" spans="1:6" ht="12.75">
      <c r="A53" t="s">
        <v>2</v>
      </c>
      <c r="B53">
        <v>2013</v>
      </c>
      <c r="C53" s="2">
        <f t="shared" si="4"/>
        <v>872.9224041583369</v>
      </c>
      <c r="D53" s="2">
        <f t="shared" si="1"/>
        <v>14.548706735972281</v>
      </c>
      <c r="E53" s="2">
        <f t="shared" si="5"/>
        <v>50</v>
      </c>
      <c r="F53" s="2">
        <f t="shared" si="6"/>
        <v>837.4711108943092</v>
      </c>
    </row>
    <row r="54" spans="1:6" ht="12.75">
      <c r="A54" t="s">
        <v>3</v>
      </c>
      <c r="B54">
        <v>2013</v>
      </c>
      <c r="C54" s="2">
        <f t="shared" si="4"/>
        <v>837.4711108943092</v>
      </c>
      <c r="D54" s="2">
        <f t="shared" si="1"/>
        <v>13.957851848238485</v>
      </c>
      <c r="E54" s="2">
        <f t="shared" si="5"/>
        <v>50</v>
      </c>
      <c r="F54" s="2">
        <f t="shared" si="6"/>
        <v>801.4289627425477</v>
      </c>
    </row>
    <row r="55" spans="1:6" ht="12.75">
      <c r="A55" t="s">
        <v>4</v>
      </c>
      <c r="B55">
        <v>2013</v>
      </c>
      <c r="C55" s="2">
        <f t="shared" si="4"/>
        <v>801.4289627425477</v>
      </c>
      <c r="D55" s="2">
        <f t="shared" si="1"/>
        <v>13.357149379042461</v>
      </c>
      <c r="E55" s="2">
        <f t="shared" si="5"/>
        <v>50</v>
      </c>
      <c r="F55" s="2">
        <f t="shared" si="6"/>
        <v>764.7861121215901</v>
      </c>
    </row>
    <row r="56" spans="1:6" ht="12.75">
      <c r="A56" t="s">
        <v>5</v>
      </c>
      <c r="B56">
        <v>2013</v>
      </c>
      <c r="C56" s="2">
        <f t="shared" si="4"/>
        <v>764.7861121215901</v>
      </c>
      <c r="D56" s="2">
        <f t="shared" si="1"/>
        <v>12.746435202026502</v>
      </c>
      <c r="E56" s="2">
        <f t="shared" si="5"/>
        <v>50</v>
      </c>
      <c r="F56" s="2">
        <f t="shared" si="6"/>
        <v>727.5325473236167</v>
      </c>
    </row>
    <row r="57" spans="1:6" ht="12.75">
      <c r="A57" t="s">
        <v>6</v>
      </c>
      <c r="B57">
        <v>2013</v>
      </c>
      <c r="C57" s="2">
        <f t="shared" si="4"/>
        <v>727.5325473236167</v>
      </c>
      <c r="D57" s="2">
        <f t="shared" si="1"/>
        <v>12.12554245539361</v>
      </c>
      <c r="E57" s="2">
        <f t="shared" si="5"/>
        <v>50</v>
      </c>
      <c r="F57" s="2">
        <f t="shared" si="6"/>
        <v>689.6580897790103</v>
      </c>
    </row>
    <row r="58" spans="1:6" ht="12.75">
      <c r="A58" t="s">
        <v>7</v>
      </c>
      <c r="B58">
        <v>2013</v>
      </c>
      <c r="C58" s="2">
        <f t="shared" si="4"/>
        <v>689.6580897790103</v>
      </c>
      <c r="D58" s="2">
        <f t="shared" si="1"/>
        <v>11.494301496316838</v>
      </c>
      <c r="E58" s="2">
        <f t="shared" si="5"/>
        <v>50</v>
      </c>
      <c r="F58" s="2">
        <f t="shared" si="6"/>
        <v>651.1523912753272</v>
      </c>
    </row>
    <row r="59" spans="1:6" ht="12.75">
      <c r="A59" t="s">
        <v>8</v>
      </c>
      <c r="B59">
        <v>2013</v>
      </c>
      <c r="C59" s="2">
        <f t="shared" si="4"/>
        <v>651.1523912753272</v>
      </c>
      <c r="D59" s="2">
        <f t="shared" si="1"/>
        <v>10.852539854588787</v>
      </c>
      <c r="E59" s="2">
        <f t="shared" si="5"/>
        <v>50</v>
      </c>
      <c r="F59" s="2">
        <f t="shared" si="6"/>
        <v>612.004931129916</v>
      </c>
    </row>
    <row r="60" spans="1:6" ht="12.75">
      <c r="A60" t="s">
        <v>9</v>
      </c>
      <c r="B60">
        <v>2013</v>
      </c>
      <c r="C60" s="2">
        <f t="shared" si="4"/>
        <v>612.004931129916</v>
      </c>
      <c r="D60" s="2">
        <f t="shared" si="1"/>
        <v>10.2000821854986</v>
      </c>
      <c r="E60" s="2">
        <f t="shared" si="5"/>
        <v>50</v>
      </c>
      <c r="F60" s="2">
        <f t="shared" si="6"/>
        <v>572.2050133154146</v>
      </c>
    </row>
    <row r="61" spans="1:6" ht="12.75">
      <c r="A61" t="s">
        <v>10</v>
      </c>
      <c r="B61">
        <v>2013</v>
      </c>
      <c r="C61" s="2">
        <f t="shared" si="4"/>
        <v>572.2050133154146</v>
      </c>
      <c r="D61" s="2">
        <f t="shared" si="1"/>
        <v>9.536750221923576</v>
      </c>
      <c r="E61" s="2">
        <f t="shared" si="5"/>
        <v>50</v>
      </c>
      <c r="F61" s="2">
        <f t="shared" si="6"/>
        <v>531.7417635373382</v>
      </c>
    </row>
    <row r="62" spans="1:6" ht="12.75">
      <c r="A62" t="s">
        <v>11</v>
      </c>
      <c r="B62">
        <v>2013</v>
      </c>
      <c r="C62" s="2">
        <f t="shared" si="4"/>
        <v>531.7417635373382</v>
      </c>
      <c r="D62" s="2">
        <f t="shared" si="1"/>
        <v>8.862362725622303</v>
      </c>
      <c r="E62" s="2">
        <f t="shared" si="5"/>
        <v>50</v>
      </c>
      <c r="F62" s="2">
        <f t="shared" si="6"/>
        <v>490.60412626296056</v>
      </c>
    </row>
    <row r="63" spans="1:6" ht="12.75">
      <c r="A63" t="s">
        <v>0</v>
      </c>
      <c r="B63">
        <v>2014</v>
      </c>
      <c r="C63" s="2">
        <f t="shared" si="4"/>
        <v>490.60412626296056</v>
      </c>
      <c r="D63" s="2">
        <f t="shared" si="1"/>
        <v>8.17673543771601</v>
      </c>
      <c r="E63" s="2">
        <f t="shared" si="5"/>
        <v>50</v>
      </c>
      <c r="F63" s="2">
        <f t="shared" si="6"/>
        <v>448.78086170067655</v>
      </c>
    </row>
    <row r="64" spans="1:6" ht="12.75">
      <c r="A64" t="s">
        <v>1</v>
      </c>
      <c r="B64">
        <v>2014</v>
      </c>
      <c r="C64" s="2">
        <f t="shared" si="4"/>
        <v>448.78086170067655</v>
      </c>
      <c r="D64" s="2">
        <f t="shared" si="1"/>
        <v>7.479681028344609</v>
      </c>
      <c r="E64" s="2">
        <f t="shared" si="5"/>
        <v>50</v>
      </c>
      <c r="F64" s="2">
        <f t="shared" si="6"/>
        <v>406.26054272902115</v>
      </c>
    </row>
    <row r="65" spans="1:6" ht="12.75">
      <c r="A65" t="s">
        <v>2</v>
      </c>
      <c r="B65">
        <v>2014</v>
      </c>
      <c r="C65" s="2">
        <f t="shared" si="4"/>
        <v>406.26054272902115</v>
      </c>
      <c r="D65" s="2">
        <f t="shared" si="1"/>
        <v>6.7710090454836855</v>
      </c>
      <c r="E65" s="2">
        <f t="shared" si="5"/>
        <v>50</v>
      </c>
      <c r="F65" s="2">
        <f t="shared" si="6"/>
        <v>363.03155177450486</v>
      </c>
    </row>
    <row r="66" spans="1:6" ht="12.75">
      <c r="A66" t="s">
        <v>3</v>
      </c>
      <c r="B66">
        <v>2014</v>
      </c>
      <c r="C66" s="2">
        <f t="shared" si="4"/>
        <v>363.03155177450486</v>
      </c>
      <c r="D66" s="2">
        <f t="shared" si="1"/>
        <v>6.050525862908414</v>
      </c>
      <c r="E66" s="2">
        <f t="shared" si="5"/>
        <v>50</v>
      </c>
      <c r="F66" s="2">
        <f t="shared" si="6"/>
        <v>319.08207763741325</v>
      </c>
    </row>
    <row r="67" spans="1:6" ht="12.75">
      <c r="A67" t="s">
        <v>4</v>
      </c>
      <c r="B67">
        <v>2014</v>
      </c>
      <c r="C67" s="2">
        <f t="shared" si="4"/>
        <v>319.08207763741325</v>
      </c>
      <c r="D67" s="2">
        <f t="shared" si="1"/>
        <v>5.318034627290221</v>
      </c>
      <c r="E67" s="2">
        <f t="shared" si="5"/>
        <v>50</v>
      </c>
      <c r="F67" s="2">
        <f t="shared" si="6"/>
        <v>274.40011226470347</v>
      </c>
    </row>
    <row r="68" spans="1:6" ht="12.75">
      <c r="A68" t="s">
        <v>5</v>
      </c>
      <c r="B68">
        <v>2014</v>
      </c>
      <c r="C68" s="2">
        <f t="shared" si="4"/>
        <v>274.40011226470347</v>
      </c>
      <c r="D68" s="2">
        <f>(0.2/12)*C68</f>
        <v>4.573335204411724</v>
      </c>
      <c r="E68" s="2">
        <f t="shared" si="5"/>
        <v>50</v>
      </c>
      <c r="F68" s="2">
        <f t="shared" si="6"/>
        <v>228.97344746911517</v>
      </c>
    </row>
    <row r="69" spans="1:6" ht="12.75">
      <c r="A69" t="s">
        <v>6</v>
      </c>
      <c r="B69">
        <v>2014</v>
      </c>
      <c r="C69" s="2">
        <f t="shared" si="4"/>
        <v>228.97344746911517</v>
      </c>
      <c r="D69" s="2">
        <f>(0.2/12)*C69</f>
        <v>3.816224124485253</v>
      </c>
      <c r="E69" s="2">
        <f t="shared" si="5"/>
        <v>50</v>
      </c>
      <c r="F69" s="2">
        <f t="shared" si="6"/>
        <v>182.78967159360042</v>
      </c>
    </row>
    <row r="70" spans="1:6" ht="12.75">
      <c r="A70" t="s">
        <v>7</v>
      </c>
      <c r="B70">
        <v>2014</v>
      </c>
      <c r="C70" s="2">
        <f t="shared" si="4"/>
        <v>182.78967159360042</v>
      </c>
      <c r="D70" s="2">
        <f>(0.2/12)*C70</f>
        <v>3.0464945265600067</v>
      </c>
      <c r="E70" s="2">
        <f t="shared" si="5"/>
        <v>50</v>
      </c>
      <c r="F70" s="2">
        <f t="shared" si="6"/>
        <v>135.8361661201604</v>
      </c>
    </row>
    <row r="71" spans="1:6" ht="12.75">
      <c r="A71" t="s">
        <v>8</v>
      </c>
      <c r="B71">
        <v>2014</v>
      </c>
      <c r="C71" s="2">
        <f>F70</f>
        <v>135.8361661201604</v>
      </c>
      <c r="D71" s="2">
        <f>(0.2/12)*C71</f>
        <v>2.2639361020026736</v>
      </c>
      <c r="E71" s="2">
        <f>MAX(50,0.05*(C71+D71))</f>
        <v>50</v>
      </c>
      <c r="F71" s="2">
        <f>C71+D71-E71</f>
        <v>88.10010222216309</v>
      </c>
    </row>
    <row r="72" spans="1:6" ht="12.75">
      <c r="A72" t="s">
        <v>9</v>
      </c>
      <c r="B72">
        <v>2014</v>
      </c>
      <c r="C72" s="2">
        <f>F71</f>
        <v>88.10010222216309</v>
      </c>
      <c r="D72" s="2">
        <f>(0.2/12)*C72</f>
        <v>1.4683350370360515</v>
      </c>
      <c r="E72" s="2">
        <f>MAX(50,0.05*(C72+D72))</f>
        <v>50</v>
      </c>
      <c r="F72" s="2">
        <f>C72+D72-E72</f>
        <v>39.56843725919914</v>
      </c>
    </row>
    <row r="73" spans="1:6" ht="12.75">
      <c r="A73" t="s">
        <v>10</v>
      </c>
      <c r="B73">
        <v>2014</v>
      </c>
      <c r="C73" s="2">
        <f>F72</f>
        <v>39.56843725919914</v>
      </c>
      <c r="D73" s="2">
        <f>(0.2/12)*C73</f>
        <v>0.6594739543199857</v>
      </c>
      <c r="E73" s="2">
        <f>C73+D73</f>
        <v>40.22791121351913</v>
      </c>
      <c r="F73" s="2">
        <f>C73+D73-E73</f>
        <v>0</v>
      </c>
    </row>
    <row r="74" spans="3:6" ht="12.75">
      <c r="C74" s="2"/>
      <c r="D74" s="2"/>
      <c r="E74" s="2"/>
      <c r="F74" s="2"/>
    </row>
    <row r="75" spans="3:6" ht="12.75">
      <c r="C75" s="2"/>
      <c r="D75" s="2"/>
      <c r="E75" s="2"/>
      <c r="F75" s="2"/>
    </row>
    <row r="81" spans="3:4" ht="12.75">
      <c r="C81" t="s">
        <v>19</v>
      </c>
      <c r="D81" s="3">
        <f>SUM(D3:D73)</f>
        <v>2177.4117963597837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="150" zoomScaleNormal="150" workbookViewId="0" topLeftCell="A1">
      <selection activeCell="E3" sqref="E3"/>
    </sheetView>
  </sheetViews>
  <sheetFormatPr defaultColWidth="11.00390625" defaultRowHeight="12.75"/>
  <cols>
    <col min="1" max="1" width="9.00390625" style="0" customWidth="1"/>
    <col min="2" max="2" width="5.125" style="0" customWidth="1"/>
    <col min="3" max="3" width="13.375" style="0" customWidth="1"/>
    <col min="4" max="5" width="10.875" style="0" customWidth="1"/>
    <col min="6" max="6" width="12.25390625" style="0" customWidth="1"/>
  </cols>
  <sheetData>
    <row r="1" spans="1:6" ht="12.75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</row>
    <row r="2" spans="3:6" ht="12.75">
      <c r="C2" s="2"/>
      <c r="D2" s="2"/>
      <c r="E2" s="2"/>
      <c r="F2" s="2">
        <v>5000</v>
      </c>
    </row>
    <row r="3" spans="1:6" ht="12.75">
      <c r="A3" t="s">
        <v>18</v>
      </c>
      <c r="B3">
        <v>2009</v>
      </c>
      <c r="C3" s="2">
        <f>F2</f>
        <v>5000</v>
      </c>
      <c r="D3" s="2">
        <f>(0.2/12)*C3</f>
        <v>83.33333333333333</v>
      </c>
      <c r="E3" s="2">
        <f>MAX(50,0.1*(C3+D3))</f>
        <v>508.3333333333333</v>
      </c>
      <c r="F3" s="2">
        <f>C3+D3-E3</f>
        <v>4575</v>
      </c>
    </row>
    <row r="4" spans="1:6" ht="12.75">
      <c r="A4" t="s">
        <v>1</v>
      </c>
      <c r="B4">
        <v>2009</v>
      </c>
      <c r="C4" s="2">
        <f aca="true" t="shared" si="0" ref="C4:C38">F3</f>
        <v>4575</v>
      </c>
      <c r="D4" s="2">
        <f aca="true" t="shared" si="1" ref="D4:D39">(0.2/12)*C4</f>
        <v>76.25</v>
      </c>
      <c r="E4" s="2">
        <f aca="true" t="shared" si="2" ref="E4:E38">MAX(50,0.1*(C4+D4))</f>
        <v>465.125</v>
      </c>
      <c r="F4" s="2">
        <f aca="true" t="shared" si="3" ref="F4:F38">C4+D4-E4</f>
        <v>4186.125</v>
      </c>
    </row>
    <row r="5" spans="1:6" ht="12.75">
      <c r="A5" t="s">
        <v>2</v>
      </c>
      <c r="B5">
        <v>2009</v>
      </c>
      <c r="C5" s="2">
        <f t="shared" si="0"/>
        <v>4186.125</v>
      </c>
      <c r="D5" s="2">
        <f t="shared" si="1"/>
        <v>69.76875</v>
      </c>
      <c r="E5" s="2">
        <f t="shared" si="2"/>
        <v>425.589375</v>
      </c>
      <c r="F5" s="2">
        <f t="shared" si="3"/>
        <v>3830.304375</v>
      </c>
    </row>
    <row r="6" spans="1:6" ht="12.75">
      <c r="A6" t="s">
        <v>3</v>
      </c>
      <c r="B6">
        <v>2009</v>
      </c>
      <c r="C6" s="2">
        <f t="shared" si="0"/>
        <v>3830.304375</v>
      </c>
      <c r="D6" s="2">
        <f t="shared" si="1"/>
        <v>63.83840625</v>
      </c>
      <c r="E6" s="2">
        <f t="shared" si="2"/>
        <v>389.414278125</v>
      </c>
      <c r="F6" s="2">
        <f t="shared" si="3"/>
        <v>3504.7285031250003</v>
      </c>
    </row>
    <row r="7" spans="1:6" ht="12.75">
      <c r="A7" t="s">
        <v>4</v>
      </c>
      <c r="B7">
        <v>2009</v>
      </c>
      <c r="C7" s="2">
        <f t="shared" si="0"/>
        <v>3504.7285031250003</v>
      </c>
      <c r="D7" s="2">
        <f t="shared" si="1"/>
        <v>58.41214171875001</v>
      </c>
      <c r="E7" s="2">
        <f t="shared" si="2"/>
        <v>356.314064484375</v>
      </c>
      <c r="F7" s="2">
        <f t="shared" si="3"/>
        <v>3206.826580359375</v>
      </c>
    </row>
    <row r="8" spans="1:6" ht="12.75">
      <c r="A8" t="s">
        <v>5</v>
      </c>
      <c r="B8">
        <v>2009</v>
      </c>
      <c r="C8" s="2">
        <f t="shared" si="0"/>
        <v>3206.826580359375</v>
      </c>
      <c r="D8" s="2">
        <f t="shared" si="1"/>
        <v>53.44710967265625</v>
      </c>
      <c r="E8" s="2">
        <f t="shared" si="2"/>
        <v>326.02736900320315</v>
      </c>
      <c r="F8" s="2">
        <f t="shared" si="3"/>
        <v>2934.246321028828</v>
      </c>
    </row>
    <row r="9" spans="1:6" ht="12.75">
      <c r="A9" t="s">
        <v>6</v>
      </c>
      <c r="B9">
        <v>2009</v>
      </c>
      <c r="C9" s="2">
        <f t="shared" si="0"/>
        <v>2934.246321028828</v>
      </c>
      <c r="D9" s="2">
        <f t="shared" si="1"/>
        <v>48.904105350480464</v>
      </c>
      <c r="E9" s="2">
        <f t="shared" si="2"/>
        <v>298.31504263793084</v>
      </c>
      <c r="F9" s="2">
        <f t="shared" si="3"/>
        <v>2684.835383741378</v>
      </c>
    </row>
    <row r="10" spans="1:6" ht="12.75">
      <c r="A10" t="s">
        <v>7</v>
      </c>
      <c r="B10">
        <v>2009</v>
      </c>
      <c r="C10" s="2">
        <f t="shared" si="0"/>
        <v>2684.835383741378</v>
      </c>
      <c r="D10" s="2">
        <f t="shared" si="1"/>
        <v>44.74725639568963</v>
      </c>
      <c r="E10" s="2">
        <f t="shared" si="2"/>
        <v>272.95826401370675</v>
      </c>
      <c r="F10" s="2">
        <f t="shared" si="3"/>
        <v>2456.6243761233604</v>
      </c>
    </row>
    <row r="11" spans="1:6" ht="12.75">
      <c r="A11" t="s">
        <v>8</v>
      </c>
      <c r="B11">
        <v>2009</v>
      </c>
      <c r="C11" s="2">
        <f t="shared" si="0"/>
        <v>2456.6243761233604</v>
      </c>
      <c r="D11" s="2">
        <f t="shared" si="1"/>
        <v>40.943739602056006</v>
      </c>
      <c r="E11" s="2">
        <f t="shared" si="2"/>
        <v>249.75681157254166</v>
      </c>
      <c r="F11" s="2">
        <f t="shared" si="3"/>
        <v>2247.811304152875</v>
      </c>
    </row>
    <row r="12" spans="1:6" ht="12.75">
      <c r="A12" t="s">
        <v>9</v>
      </c>
      <c r="B12">
        <v>2009</v>
      </c>
      <c r="C12" s="2">
        <f t="shared" si="0"/>
        <v>2247.811304152875</v>
      </c>
      <c r="D12" s="2">
        <f t="shared" si="1"/>
        <v>37.46352173588125</v>
      </c>
      <c r="E12" s="2">
        <f t="shared" si="2"/>
        <v>228.52748258887564</v>
      </c>
      <c r="F12" s="2">
        <f t="shared" si="3"/>
        <v>2056.747343299881</v>
      </c>
    </row>
    <row r="13" spans="1:6" ht="12.75">
      <c r="A13" t="s">
        <v>10</v>
      </c>
      <c r="B13">
        <v>2009</v>
      </c>
      <c r="C13" s="2">
        <f t="shared" si="0"/>
        <v>2056.747343299881</v>
      </c>
      <c r="D13" s="2">
        <f t="shared" si="1"/>
        <v>34.279122388331345</v>
      </c>
      <c r="E13" s="2">
        <f t="shared" si="2"/>
        <v>209.10264656882123</v>
      </c>
      <c r="F13" s="2">
        <f t="shared" si="3"/>
        <v>1881.923819119391</v>
      </c>
    </row>
    <row r="14" spans="1:6" ht="12.75">
      <c r="A14" t="s">
        <v>11</v>
      </c>
      <c r="B14">
        <v>2009</v>
      </c>
      <c r="C14" s="2">
        <f t="shared" si="0"/>
        <v>1881.923819119391</v>
      </c>
      <c r="D14" s="2">
        <f t="shared" si="1"/>
        <v>31.365396985323184</v>
      </c>
      <c r="E14" s="2">
        <f t="shared" si="2"/>
        <v>191.32892161047144</v>
      </c>
      <c r="F14" s="2">
        <f t="shared" si="3"/>
        <v>1721.9602944942428</v>
      </c>
    </row>
    <row r="15" spans="1:6" ht="12.75">
      <c r="A15" t="s">
        <v>0</v>
      </c>
      <c r="B15">
        <v>2010</v>
      </c>
      <c r="C15" s="2">
        <f t="shared" si="0"/>
        <v>1721.9602944942428</v>
      </c>
      <c r="D15" s="2">
        <f t="shared" si="1"/>
        <v>28.699338241570715</v>
      </c>
      <c r="E15" s="2">
        <f t="shared" si="2"/>
        <v>175.06596327358136</v>
      </c>
      <c r="F15" s="2">
        <f t="shared" si="3"/>
        <v>1575.5936694622324</v>
      </c>
    </row>
    <row r="16" spans="1:6" ht="12.75">
      <c r="A16" t="s">
        <v>1</v>
      </c>
      <c r="B16">
        <v>2010</v>
      </c>
      <c r="C16" s="2">
        <f t="shared" si="0"/>
        <v>1575.5936694622324</v>
      </c>
      <c r="D16" s="2">
        <f t="shared" si="1"/>
        <v>26.259894491037205</v>
      </c>
      <c r="E16" s="2">
        <f t="shared" si="2"/>
        <v>160.18535639532695</v>
      </c>
      <c r="F16" s="2">
        <f t="shared" si="3"/>
        <v>1441.6682075579424</v>
      </c>
    </row>
    <row r="17" spans="1:6" ht="12.75">
      <c r="A17" t="s">
        <v>2</v>
      </c>
      <c r="B17">
        <v>2010</v>
      </c>
      <c r="C17" s="2">
        <f t="shared" si="0"/>
        <v>1441.6682075579424</v>
      </c>
      <c r="D17" s="2">
        <f t="shared" si="1"/>
        <v>24.02780345929904</v>
      </c>
      <c r="E17" s="2">
        <f t="shared" si="2"/>
        <v>146.56960110172415</v>
      </c>
      <c r="F17" s="2">
        <f t="shared" si="3"/>
        <v>1319.1264099155173</v>
      </c>
    </row>
    <row r="18" spans="1:6" ht="12.75">
      <c r="A18" t="s">
        <v>3</v>
      </c>
      <c r="B18">
        <v>2010</v>
      </c>
      <c r="C18" s="2">
        <f t="shared" si="0"/>
        <v>1319.1264099155173</v>
      </c>
      <c r="D18" s="2">
        <f t="shared" si="1"/>
        <v>21.985440165258623</v>
      </c>
      <c r="E18" s="2">
        <f t="shared" si="2"/>
        <v>134.1111850080776</v>
      </c>
      <c r="F18" s="2">
        <f t="shared" si="3"/>
        <v>1207.0006650726982</v>
      </c>
    </row>
    <row r="19" spans="1:6" ht="12.75">
      <c r="A19" t="s">
        <v>4</v>
      </c>
      <c r="B19">
        <v>2010</v>
      </c>
      <c r="C19" s="2">
        <f t="shared" si="0"/>
        <v>1207.0006650726982</v>
      </c>
      <c r="D19" s="2">
        <f t="shared" si="1"/>
        <v>20.116677751211636</v>
      </c>
      <c r="E19" s="2">
        <f t="shared" si="2"/>
        <v>122.71173428239099</v>
      </c>
      <c r="F19" s="2">
        <f t="shared" si="3"/>
        <v>1104.4056085415189</v>
      </c>
    </row>
    <row r="20" spans="1:6" ht="12.75">
      <c r="A20" t="s">
        <v>5</v>
      </c>
      <c r="B20">
        <v>2010</v>
      </c>
      <c r="C20" s="2">
        <f t="shared" si="0"/>
        <v>1104.4056085415189</v>
      </c>
      <c r="D20" s="2">
        <f t="shared" si="1"/>
        <v>18.406760142358646</v>
      </c>
      <c r="E20" s="2">
        <f t="shared" si="2"/>
        <v>112.28123686838777</v>
      </c>
      <c r="F20" s="2">
        <f t="shared" si="3"/>
        <v>1010.5311318154899</v>
      </c>
    </row>
    <row r="21" spans="1:6" ht="12.75">
      <c r="A21" t="s">
        <v>6</v>
      </c>
      <c r="B21">
        <v>2010</v>
      </c>
      <c r="C21" s="2">
        <f t="shared" si="0"/>
        <v>1010.5311318154899</v>
      </c>
      <c r="D21" s="2">
        <f t="shared" si="1"/>
        <v>16.842185530258163</v>
      </c>
      <c r="E21" s="2">
        <f t="shared" si="2"/>
        <v>102.73733173457481</v>
      </c>
      <c r="F21" s="2">
        <f t="shared" si="3"/>
        <v>924.6359856111733</v>
      </c>
    </row>
    <row r="22" spans="1:6" ht="12.75">
      <c r="A22" t="s">
        <v>7</v>
      </c>
      <c r="B22">
        <v>2010</v>
      </c>
      <c r="C22" s="2">
        <f t="shared" si="0"/>
        <v>924.6359856111733</v>
      </c>
      <c r="D22" s="2">
        <f t="shared" si="1"/>
        <v>15.410599760186221</v>
      </c>
      <c r="E22" s="2">
        <f t="shared" si="2"/>
        <v>94.00465853713595</v>
      </c>
      <c r="F22" s="2">
        <f t="shared" si="3"/>
        <v>846.0419268342235</v>
      </c>
    </row>
    <row r="23" spans="1:6" ht="12.75">
      <c r="A23" t="s">
        <v>8</v>
      </c>
      <c r="B23">
        <v>2010</v>
      </c>
      <c r="C23" s="2">
        <f t="shared" si="0"/>
        <v>846.0419268342235</v>
      </c>
      <c r="D23" s="2">
        <f t="shared" si="1"/>
        <v>14.100698780570392</v>
      </c>
      <c r="E23" s="2">
        <f t="shared" si="2"/>
        <v>86.0142625614794</v>
      </c>
      <c r="F23" s="2">
        <f t="shared" si="3"/>
        <v>774.1283630533145</v>
      </c>
    </row>
    <row r="24" spans="1:6" ht="12.75">
      <c r="A24" t="s">
        <v>9</v>
      </c>
      <c r="B24">
        <v>2010</v>
      </c>
      <c r="C24" s="2">
        <f t="shared" si="0"/>
        <v>774.1283630533145</v>
      </c>
      <c r="D24" s="2">
        <f t="shared" si="1"/>
        <v>12.902139384221908</v>
      </c>
      <c r="E24" s="2">
        <f t="shared" si="2"/>
        <v>78.70305024375364</v>
      </c>
      <c r="F24" s="2">
        <f t="shared" si="3"/>
        <v>708.3274521937827</v>
      </c>
    </row>
    <row r="25" spans="1:6" ht="12.75">
      <c r="A25" t="s">
        <v>10</v>
      </c>
      <c r="B25">
        <v>2010</v>
      </c>
      <c r="C25" s="2">
        <f t="shared" si="0"/>
        <v>708.3274521937827</v>
      </c>
      <c r="D25" s="2">
        <f t="shared" si="1"/>
        <v>11.805457536563045</v>
      </c>
      <c r="E25" s="2">
        <f t="shared" si="2"/>
        <v>72.01329097303459</v>
      </c>
      <c r="F25" s="2">
        <f t="shared" si="3"/>
        <v>648.1196187573112</v>
      </c>
    </row>
    <row r="26" spans="1:6" ht="12.75">
      <c r="A26" t="s">
        <v>11</v>
      </c>
      <c r="B26">
        <v>2010</v>
      </c>
      <c r="C26" s="2">
        <f t="shared" si="0"/>
        <v>648.1196187573112</v>
      </c>
      <c r="D26" s="2">
        <f t="shared" si="1"/>
        <v>10.801993645955186</v>
      </c>
      <c r="E26" s="2">
        <f t="shared" si="2"/>
        <v>65.89216124032664</v>
      </c>
      <c r="F26" s="2">
        <f t="shared" si="3"/>
        <v>593.0294511629397</v>
      </c>
    </row>
    <row r="27" spans="1:6" ht="12.75">
      <c r="A27" t="s">
        <v>0</v>
      </c>
      <c r="B27">
        <v>2011</v>
      </c>
      <c r="C27" s="2">
        <f t="shared" si="0"/>
        <v>593.0294511629397</v>
      </c>
      <c r="D27" s="2">
        <f t="shared" si="1"/>
        <v>9.883824186048995</v>
      </c>
      <c r="E27" s="2">
        <f t="shared" si="2"/>
        <v>60.29132753489887</v>
      </c>
      <c r="F27" s="2">
        <f t="shared" si="3"/>
        <v>542.6219478140898</v>
      </c>
    </row>
    <row r="28" spans="1:6" ht="12.75">
      <c r="A28" t="s">
        <v>1</v>
      </c>
      <c r="B28">
        <v>2011</v>
      </c>
      <c r="C28" s="2">
        <f t="shared" si="0"/>
        <v>542.6219478140898</v>
      </c>
      <c r="D28" s="2">
        <f t="shared" si="1"/>
        <v>9.043699130234831</v>
      </c>
      <c r="E28" s="2">
        <f t="shared" si="2"/>
        <v>55.166564694432466</v>
      </c>
      <c r="F28" s="2">
        <f t="shared" si="3"/>
        <v>496.4990822498922</v>
      </c>
    </row>
    <row r="29" spans="1:6" ht="12.75">
      <c r="A29" t="s">
        <v>2</v>
      </c>
      <c r="B29">
        <v>2011</v>
      </c>
      <c r="C29" s="2">
        <f t="shared" si="0"/>
        <v>496.4990822498922</v>
      </c>
      <c r="D29" s="2">
        <f t="shared" si="1"/>
        <v>8.27498470416487</v>
      </c>
      <c r="E29" s="2">
        <f t="shared" si="2"/>
        <v>50.477406695405705</v>
      </c>
      <c r="F29" s="2">
        <f t="shared" si="3"/>
        <v>454.29666025865134</v>
      </c>
    </row>
    <row r="30" spans="1:6" ht="12.75">
      <c r="A30" t="s">
        <v>3</v>
      </c>
      <c r="B30">
        <v>2011</v>
      </c>
      <c r="C30" s="2">
        <f t="shared" si="0"/>
        <v>454.29666025865134</v>
      </c>
      <c r="D30" s="2">
        <f t="shared" si="1"/>
        <v>7.5716110043108555</v>
      </c>
      <c r="E30" s="2">
        <f t="shared" si="2"/>
        <v>50</v>
      </c>
      <c r="F30" s="2">
        <f t="shared" si="3"/>
        <v>411.8682712629622</v>
      </c>
    </row>
    <row r="31" spans="1:6" ht="12.75">
      <c r="A31" t="s">
        <v>4</v>
      </c>
      <c r="B31">
        <v>2011</v>
      </c>
      <c r="C31" s="2">
        <f t="shared" si="0"/>
        <v>411.8682712629622</v>
      </c>
      <c r="D31" s="2">
        <f t="shared" si="1"/>
        <v>6.8644711877160365</v>
      </c>
      <c r="E31" s="2">
        <f t="shared" si="2"/>
        <v>50</v>
      </c>
      <c r="F31" s="2">
        <f t="shared" si="3"/>
        <v>368.73274245067824</v>
      </c>
    </row>
    <row r="32" spans="1:6" ht="12.75">
      <c r="A32" t="s">
        <v>5</v>
      </c>
      <c r="B32">
        <v>2011</v>
      </c>
      <c r="C32" s="2">
        <f t="shared" si="0"/>
        <v>368.73274245067824</v>
      </c>
      <c r="D32" s="2">
        <f t="shared" si="1"/>
        <v>6.145545707511304</v>
      </c>
      <c r="E32" s="2">
        <f t="shared" si="2"/>
        <v>50</v>
      </c>
      <c r="F32" s="2">
        <f t="shared" si="3"/>
        <v>324.87828815818955</v>
      </c>
    </row>
    <row r="33" spans="1:6" ht="12.75">
      <c r="A33" t="s">
        <v>6</v>
      </c>
      <c r="B33">
        <v>2011</v>
      </c>
      <c r="C33" s="2">
        <f t="shared" si="0"/>
        <v>324.87828815818955</v>
      </c>
      <c r="D33" s="2">
        <f t="shared" si="1"/>
        <v>5.414638135969826</v>
      </c>
      <c r="E33" s="2">
        <f t="shared" si="2"/>
        <v>50</v>
      </c>
      <c r="F33" s="2">
        <f t="shared" si="3"/>
        <v>280.2929262941594</v>
      </c>
    </row>
    <row r="34" spans="1:6" ht="12.75">
      <c r="A34" t="s">
        <v>7</v>
      </c>
      <c r="B34">
        <v>2011</v>
      </c>
      <c r="C34" s="2">
        <f t="shared" si="0"/>
        <v>280.2929262941594</v>
      </c>
      <c r="D34" s="2">
        <f t="shared" si="1"/>
        <v>4.671548771569323</v>
      </c>
      <c r="E34" s="2">
        <f t="shared" si="2"/>
        <v>50</v>
      </c>
      <c r="F34" s="2">
        <f t="shared" si="3"/>
        <v>234.96447506572872</v>
      </c>
    </row>
    <row r="35" spans="1:6" ht="12.75">
      <c r="A35" t="s">
        <v>8</v>
      </c>
      <c r="B35">
        <v>2011</v>
      </c>
      <c r="C35" s="2">
        <f t="shared" si="0"/>
        <v>234.96447506572872</v>
      </c>
      <c r="D35" s="2">
        <f t="shared" si="1"/>
        <v>3.916074584428812</v>
      </c>
      <c r="E35" s="2">
        <f t="shared" si="2"/>
        <v>50</v>
      </c>
      <c r="F35" s="2">
        <f t="shared" si="3"/>
        <v>188.88054965015752</v>
      </c>
    </row>
    <row r="36" spans="1:6" ht="12.75">
      <c r="A36" t="s">
        <v>9</v>
      </c>
      <c r="B36">
        <v>2011</v>
      </c>
      <c r="C36" s="2">
        <f t="shared" si="0"/>
        <v>188.88054965015752</v>
      </c>
      <c r="D36" s="2">
        <f t="shared" si="1"/>
        <v>3.148009160835959</v>
      </c>
      <c r="E36" s="2">
        <f t="shared" si="2"/>
        <v>50</v>
      </c>
      <c r="F36" s="2">
        <f t="shared" si="3"/>
        <v>142.02855881099347</v>
      </c>
    </row>
    <row r="37" spans="1:6" ht="12.75">
      <c r="A37" t="s">
        <v>10</v>
      </c>
      <c r="B37">
        <v>2011</v>
      </c>
      <c r="C37" s="2">
        <f t="shared" si="0"/>
        <v>142.02855881099347</v>
      </c>
      <c r="D37" s="2">
        <f t="shared" si="1"/>
        <v>2.3671426468498913</v>
      </c>
      <c r="E37" s="2">
        <f t="shared" si="2"/>
        <v>50</v>
      </c>
      <c r="F37" s="2">
        <f t="shared" si="3"/>
        <v>94.39570145784336</v>
      </c>
    </row>
    <row r="38" spans="1:6" ht="12.75">
      <c r="A38" t="s">
        <v>11</v>
      </c>
      <c r="B38">
        <v>2011</v>
      </c>
      <c r="C38" s="2">
        <f t="shared" si="0"/>
        <v>94.39570145784336</v>
      </c>
      <c r="D38" s="2">
        <f t="shared" si="1"/>
        <v>1.573261690964056</v>
      </c>
      <c r="E38" s="2">
        <f t="shared" si="2"/>
        <v>50</v>
      </c>
      <c r="F38" s="2">
        <f t="shared" si="3"/>
        <v>45.96896314880742</v>
      </c>
    </row>
    <row r="39" spans="1:6" ht="12.75">
      <c r="A39" t="s">
        <v>0</v>
      </c>
      <c r="B39">
        <v>2012</v>
      </c>
      <c r="C39" s="2">
        <f>F38</f>
        <v>45.96896314880742</v>
      </c>
      <c r="D39" s="2">
        <f t="shared" si="1"/>
        <v>0.7661493858134569</v>
      </c>
      <c r="E39" s="2">
        <f>C39+D39</f>
        <v>46.735112534620875</v>
      </c>
      <c r="F39" s="2">
        <f>C39+D39-E39</f>
        <v>0</v>
      </c>
    </row>
    <row r="40" spans="3:6" ht="12.75">
      <c r="C40" s="2"/>
      <c r="D40" s="2"/>
      <c r="E40" s="2"/>
      <c r="F40" s="2"/>
    </row>
    <row r="46" spans="3:4" ht="12.75">
      <c r="C46" t="s">
        <v>19</v>
      </c>
      <c r="D46" s="3">
        <f>SUM(D3:D38)</f>
        <v>932.986683231597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James W Wilson</cp:lastModifiedBy>
  <dcterms:created xsi:type="dcterms:W3CDTF">2009-11-30T03:18:42Z</dcterms:created>
  <dcterms:modified xsi:type="dcterms:W3CDTF">2009-11-30T21:01:19Z</dcterms:modified>
  <cp:category/>
  <cp:version/>
  <cp:contentType/>
  <cp:contentStatus/>
</cp:coreProperties>
</file>