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64516" windowWidth="24100" windowHeight="13740" activeTab="0"/>
  </bookViews>
  <sheets>
    <sheet name="stamps.x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<sst xmlns="http://schemas.openxmlformats.org/spreadsheetml/2006/main" count="4" uniqueCount="4">
  <si>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</si>
  <si>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rate(in cents)</t>
  </si>
  <si>
    <t>60 Cents</t>
  </si>
  <si>
    <t>1 Dollar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</si>
</sst>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"/>
    <numFmt numFmtId="166" formatCode="0.000000000000000000000000000000"/>
    <numFmt numFmtId="167" formatCode="0.0000000000000000"/>
    <numFmt numFmtId="168" formatCode="0.00000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12"/>
      <name val="Geneva"/>
      <family val="0"/>
    </font>
    <font>
      <sz val="8"/>
      <name val="Verdana"/>
      <family val="0"/>
    </font>
    <font>
      <sz val="10"/>
      <color indexed="8"/>
      <name val="Calibri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vertAlign val="superscript"/>
      <sz val="10"/>
      <name val="Calibri"/>
      <family val="0"/>
    </font>
    <font>
      <sz val="9.75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775"/>
          <c:w val="0.90825"/>
          <c:h val="0.9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'stamps.xl'!$A$3:$A$23</c:f>
              <c:numCache/>
            </c:numRef>
          </c:xVal>
          <c:yVal>
            <c:numRef>
              <c:f>'stamps.xl'!$B$3:$B$23</c:f>
              <c:numCache/>
            </c:numRef>
          </c:yVal>
          <c:smooth val="0"/>
        </c:ser>
        <c:axId val="45202798"/>
        <c:axId val="4171999"/>
      </c:scatterChart>
      <c:val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1999"/>
        <c:crosses val="autoZero"/>
        <c:crossBetween val="midCat"/>
        <c:dispUnits/>
      </c:valAx>
      <c:valAx>
        <c:axId val="4171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02798"/>
        <c:crosses val="autoZero"/>
        <c:crossBetween val="midCat"/>
        <c:dispUnits/>
      </c:valAx>
      <c:spPr>
        <a:solidFill>
          <a:srgbClr val="EDEAF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5"/>
          <c:y val="0.47725"/>
          <c:w val="0.077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133350</xdr:rowOff>
    </xdr:from>
    <xdr:to>
      <xdr:col>16</xdr:col>
      <xdr:colOff>276225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3533775" y="133350"/>
        <a:ext cx="68008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25" zoomScaleNormal="125" workbookViewId="0" topLeftCell="A1">
      <selection activeCell="H29" sqref="H29"/>
    </sheetView>
  </sheetViews>
  <sheetFormatPr defaultColWidth="11.00390625" defaultRowHeight="12.75"/>
  <cols>
    <col min="1" max="1" width="5.125" style="1" bestFit="1" customWidth="1"/>
    <col min="2" max="2" width="11.625" style="1" bestFit="1" customWidth="1"/>
    <col min="3" max="3" width="7.875" style="0" bestFit="1" customWidth="1"/>
    <col min="4" max="4" width="6.875" style="3" bestFit="1" customWidth="1"/>
    <col min="5" max="5" width="3.125" style="0" bestFit="1" customWidth="1"/>
    <col min="6" max="6" width="3.125" style="3" bestFit="1" customWidth="1"/>
    <col min="7" max="7" width="3.125" style="0" bestFit="1" customWidth="1"/>
    <col min="8" max="8" width="3.125" style="3" bestFit="1" customWidth="1"/>
  </cols>
  <sheetData>
    <row r="1" spans="1:2" ht="12.75">
      <c r="A1" s="2" t="s">
        <v>0</v>
      </c>
      <c r="B1" s="2" t="s">
        <v>1</v>
      </c>
    </row>
    <row r="3" spans="1:4" ht="12.75">
      <c r="A3" s="1">
        <v>1919</v>
      </c>
      <c r="B3" s="1">
        <v>2</v>
      </c>
      <c r="C3">
        <f>A3-1919</f>
        <v>0</v>
      </c>
      <c r="D3" s="3">
        <f>2*EXP(LN(3/2)/13*C3)</f>
        <v>2</v>
      </c>
    </row>
    <row r="4" spans="1:4" ht="12.75">
      <c r="A4" s="1">
        <v>1932</v>
      </c>
      <c r="B4" s="1">
        <v>3</v>
      </c>
      <c r="C4">
        <f aca="true" t="shared" si="0" ref="C4:C23">A4-1919</f>
        <v>13</v>
      </c>
      <c r="D4" s="3">
        <f aca="true" t="shared" si="1" ref="D4:D23">2*EXP(LN(3/2)/13*C4)</f>
        <v>3</v>
      </c>
    </row>
    <row r="5" spans="1:6" ht="12.75">
      <c r="A5" s="1">
        <v>1958</v>
      </c>
      <c r="B5" s="1">
        <v>4</v>
      </c>
      <c r="C5">
        <f t="shared" si="0"/>
        <v>39</v>
      </c>
      <c r="D5" s="3">
        <f t="shared" si="1"/>
        <v>6.75</v>
      </c>
      <c r="E5">
        <f>A5-1958</f>
        <v>0</v>
      </c>
      <c r="F5" s="3">
        <f>4*EXP(LN(5/4)/5*E5)</f>
        <v>4</v>
      </c>
    </row>
    <row r="6" spans="1:8" ht="12.75">
      <c r="A6" s="1">
        <v>1963</v>
      </c>
      <c r="B6" s="1">
        <v>5</v>
      </c>
      <c r="C6">
        <f t="shared" si="0"/>
        <v>44</v>
      </c>
      <c r="D6" s="3">
        <f t="shared" si="1"/>
        <v>7.889167558416928</v>
      </c>
      <c r="E6">
        <f aca="true" t="shared" si="2" ref="E6:E23">A6-1958</f>
        <v>5</v>
      </c>
      <c r="F6" s="3">
        <f aca="true" t="shared" si="3" ref="F6:F23">4*EXP(LN(5/4)/5*E6)</f>
        <v>5</v>
      </c>
      <c r="G6">
        <f>A6-1963</f>
        <v>0</v>
      </c>
      <c r="H6" s="3">
        <f>5*EXP(LN(6/5)/5*G6)</f>
        <v>5</v>
      </c>
    </row>
    <row r="7" spans="1:8" ht="12.75">
      <c r="A7" s="1">
        <v>1968</v>
      </c>
      <c r="B7" s="1">
        <v>6</v>
      </c>
      <c r="C7">
        <f t="shared" si="0"/>
        <v>49</v>
      </c>
      <c r="D7" s="3">
        <f t="shared" si="1"/>
        <v>9.220587372559722</v>
      </c>
      <c r="E7">
        <f t="shared" si="2"/>
        <v>10</v>
      </c>
      <c r="F7" s="3">
        <f t="shared" si="3"/>
        <v>6.25</v>
      </c>
      <c r="G7">
        <f aca="true" t="shared" si="4" ref="G7:G23">A7-1963</f>
        <v>5</v>
      </c>
      <c r="H7" s="3">
        <f aca="true" t="shared" si="5" ref="H7:H23">5*EXP(LN(6/5)/5*G7)</f>
        <v>6</v>
      </c>
    </row>
    <row r="8" spans="1:8" ht="12.75">
      <c r="A8" s="1">
        <v>1971</v>
      </c>
      <c r="B8" s="1">
        <v>8</v>
      </c>
      <c r="C8">
        <f t="shared" si="0"/>
        <v>52</v>
      </c>
      <c r="D8" s="3">
        <f t="shared" si="1"/>
        <v>10.125</v>
      </c>
      <c r="E8">
        <f t="shared" si="2"/>
        <v>13</v>
      </c>
      <c r="F8" s="3">
        <f t="shared" si="3"/>
        <v>7.145391436364474</v>
      </c>
      <c r="G8">
        <f t="shared" si="4"/>
        <v>8</v>
      </c>
      <c r="H8" s="3">
        <f t="shared" si="5"/>
        <v>6.693603730378966</v>
      </c>
    </row>
    <row r="9" spans="1:8" ht="12.75">
      <c r="A9" s="1">
        <v>1974</v>
      </c>
      <c r="B9" s="1">
        <v>10</v>
      </c>
      <c r="C9">
        <f t="shared" si="0"/>
        <v>55</v>
      </c>
      <c r="D9" s="3">
        <f t="shared" si="1"/>
        <v>11.11812304984869</v>
      </c>
      <c r="E9">
        <f t="shared" si="2"/>
        <v>16</v>
      </c>
      <c r="F9" s="3">
        <f t="shared" si="3"/>
        <v>8.169059004619323</v>
      </c>
      <c r="G9">
        <f t="shared" si="4"/>
        <v>11</v>
      </c>
      <c r="H9" s="3">
        <f t="shared" si="5"/>
        <v>7.467388483223866</v>
      </c>
    </row>
    <row r="10" spans="1:8" ht="12.75">
      <c r="A10" s="1">
        <v>1975</v>
      </c>
      <c r="B10" s="1">
        <v>13</v>
      </c>
      <c r="C10">
        <f t="shared" si="0"/>
        <v>56</v>
      </c>
      <c r="D10" s="3">
        <f t="shared" si="1"/>
        <v>11.47035760179388</v>
      </c>
      <c r="E10">
        <f t="shared" si="2"/>
        <v>17</v>
      </c>
      <c r="F10" s="3">
        <f t="shared" si="3"/>
        <v>8.54189120268186</v>
      </c>
      <c r="G10">
        <f t="shared" si="4"/>
        <v>12</v>
      </c>
      <c r="H10" s="3">
        <f t="shared" si="5"/>
        <v>7.7447070499145045</v>
      </c>
    </row>
    <row r="11" spans="1:8" ht="12.75">
      <c r="A11" s="1">
        <v>1978</v>
      </c>
      <c r="B11" s="1">
        <v>15</v>
      </c>
      <c r="C11">
        <f t="shared" si="0"/>
        <v>59</v>
      </c>
      <c r="D11" s="3">
        <f t="shared" si="1"/>
        <v>12.595441702964116</v>
      </c>
      <c r="E11">
        <f t="shared" si="2"/>
        <v>20</v>
      </c>
      <c r="F11" s="3">
        <f t="shared" si="3"/>
        <v>9.765625</v>
      </c>
      <c r="G11">
        <f t="shared" si="4"/>
        <v>15</v>
      </c>
      <c r="H11" s="3">
        <f t="shared" si="5"/>
        <v>8.64</v>
      </c>
    </row>
    <row r="12" spans="1:8" ht="12.75">
      <c r="A12" s="1">
        <v>1981</v>
      </c>
      <c r="B12" s="1">
        <v>20</v>
      </c>
      <c r="C12">
        <f t="shared" si="0"/>
        <v>62</v>
      </c>
      <c r="D12" s="3">
        <f t="shared" si="1"/>
        <v>13.830881058839582</v>
      </c>
      <c r="E12">
        <f t="shared" si="2"/>
        <v>23</v>
      </c>
      <c r="F12" s="3">
        <f t="shared" si="3"/>
        <v>11.16467411931949</v>
      </c>
      <c r="G12">
        <f t="shared" si="4"/>
        <v>18</v>
      </c>
      <c r="H12" s="3">
        <f t="shared" si="5"/>
        <v>9.638789371745709</v>
      </c>
    </row>
    <row r="13" spans="1:8" ht="12.75">
      <c r="A13" s="1">
        <v>1985</v>
      </c>
      <c r="B13" s="1">
        <v>22</v>
      </c>
      <c r="C13">
        <f t="shared" si="0"/>
        <v>66</v>
      </c>
      <c r="D13" s="3">
        <f t="shared" si="1"/>
        <v>15.66865695731038</v>
      </c>
      <c r="E13">
        <f t="shared" si="2"/>
        <v>27</v>
      </c>
      <c r="F13" s="3">
        <f t="shared" si="3"/>
        <v>13.346705004190406</v>
      </c>
      <c r="G13">
        <f t="shared" si="4"/>
        <v>22</v>
      </c>
      <c r="H13" s="3">
        <f t="shared" si="5"/>
        <v>11.152378151876885</v>
      </c>
    </row>
    <row r="14" spans="1:8" ht="12.75">
      <c r="A14" s="1">
        <v>1988</v>
      </c>
      <c r="B14" s="1">
        <v>25</v>
      </c>
      <c r="C14">
        <f t="shared" si="0"/>
        <v>69</v>
      </c>
      <c r="D14" s="3">
        <f t="shared" si="1"/>
        <v>17.205536402690818</v>
      </c>
      <c r="E14">
        <f t="shared" si="2"/>
        <v>30</v>
      </c>
      <c r="F14" s="3">
        <f t="shared" si="3"/>
        <v>15.2587890625</v>
      </c>
      <c r="G14">
        <f t="shared" si="4"/>
        <v>25</v>
      </c>
      <c r="H14" s="3">
        <f t="shared" si="5"/>
        <v>12.4416</v>
      </c>
    </row>
    <row r="15" spans="1:8" ht="12.75">
      <c r="A15" s="1">
        <v>1991</v>
      </c>
      <c r="B15" s="1">
        <v>29</v>
      </c>
      <c r="C15">
        <f t="shared" si="0"/>
        <v>72</v>
      </c>
      <c r="D15" s="3">
        <f t="shared" si="1"/>
        <v>18.893162554446175</v>
      </c>
      <c r="E15">
        <f t="shared" si="2"/>
        <v>33</v>
      </c>
      <c r="F15" s="3">
        <f t="shared" si="3"/>
        <v>17.444803311436704</v>
      </c>
      <c r="G15">
        <f t="shared" si="4"/>
        <v>28</v>
      </c>
      <c r="H15" s="3">
        <f t="shared" si="5"/>
        <v>13.879856695313821</v>
      </c>
    </row>
    <row r="16" spans="1:8" ht="12.75">
      <c r="A16" s="1">
        <v>1994</v>
      </c>
      <c r="B16" s="1">
        <v>32</v>
      </c>
      <c r="C16">
        <f t="shared" si="0"/>
        <v>75</v>
      </c>
      <c r="D16" s="3">
        <f t="shared" si="1"/>
        <v>20.746321588259377</v>
      </c>
      <c r="E16">
        <f t="shared" si="2"/>
        <v>36</v>
      </c>
      <c r="F16" s="3">
        <f t="shared" si="3"/>
        <v>19.94399171049639</v>
      </c>
      <c r="G16">
        <f t="shared" si="4"/>
        <v>31</v>
      </c>
      <c r="H16" s="3">
        <f t="shared" si="5"/>
        <v>15.484376758813006</v>
      </c>
    </row>
    <row r="17" spans="1:8" ht="12.75">
      <c r="A17" s="1">
        <v>1997</v>
      </c>
      <c r="B17" s="1">
        <v>33</v>
      </c>
      <c r="C17">
        <f t="shared" si="0"/>
        <v>78</v>
      </c>
      <c r="D17" s="3">
        <f t="shared" si="1"/>
        <v>22.78125</v>
      </c>
      <c r="E17">
        <f t="shared" si="2"/>
        <v>39</v>
      </c>
      <c r="F17" s="3">
        <f t="shared" si="3"/>
        <v>22.801220412016797</v>
      </c>
      <c r="G17">
        <f t="shared" si="4"/>
        <v>34</v>
      </c>
      <c r="H17" s="3">
        <f t="shared" si="5"/>
        <v>17.27438033923068</v>
      </c>
    </row>
    <row r="18" spans="1:8" ht="12.75">
      <c r="A18" s="1">
        <v>1999</v>
      </c>
      <c r="B18" s="1">
        <v>34</v>
      </c>
      <c r="C18">
        <f t="shared" si="0"/>
        <v>80</v>
      </c>
      <c r="D18" s="3">
        <f t="shared" si="1"/>
        <v>24.247586256382316</v>
      </c>
      <c r="E18">
        <f t="shared" si="2"/>
        <v>41</v>
      </c>
      <c r="F18" s="3">
        <f t="shared" si="3"/>
        <v>24.929989638120492</v>
      </c>
      <c r="G18">
        <f t="shared" si="4"/>
        <v>36</v>
      </c>
      <c r="H18" s="3">
        <f t="shared" si="5"/>
        <v>18.58125211057561</v>
      </c>
    </row>
    <row r="19" spans="1:8" ht="12.75">
      <c r="A19" s="1">
        <v>2002</v>
      </c>
      <c r="B19" s="1">
        <v>37</v>
      </c>
      <c r="C19">
        <f t="shared" si="0"/>
        <v>83</v>
      </c>
      <c r="D19" s="3">
        <f t="shared" si="1"/>
        <v>26.625940509657134</v>
      </c>
      <c r="E19">
        <f t="shared" si="2"/>
        <v>44</v>
      </c>
      <c r="F19" s="3">
        <f t="shared" si="3"/>
        <v>28.501525515020997</v>
      </c>
      <c r="G19">
        <f t="shared" si="4"/>
        <v>39</v>
      </c>
      <c r="H19" s="3">
        <f t="shared" si="5"/>
        <v>20.729256407076818</v>
      </c>
    </row>
    <row r="20" spans="1:8" ht="12.75">
      <c r="A20" s="1">
        <v>2004</v>
      </c>
      <c r="B20" s="1">
        <v>39</v>
      </c>
      <c r="C20">
        <f t="shared" si="0"/>
        <v>85</v>
      </c>
      <c r="D20" s="3">
        <f t="shared" si="1"/>
        <v>28.339743831669267</v>
      </c>
      <c r="E20">
        <f t="shared" si="2"/>
        <v>46</v>
      </c>
      <c r="F20" s="3">
        <f t="shared" si="3"/>
        <v>31.162487047650608</v>
      </c>
      <c r="G20">
        <f t="shared" si="4"/>
        <v>41</v>
      </c>
      <c r="H20" s="3">
        <f t="shared" si="5"/>
        <v>22.29750253269073</v>
      </c>
    </row>
    <row r="21" spans="1:8" ht="12.75">
      <c r="A21" s="1">
        <v>2006</v>
      </c>
      <c r="B21" s="1">
        <v>41</v>
      </c>
      <c r="C21">
        <f t="shared" si="0"/>
        <v>87</v>
      </c>
      <c r="D21" s="3">
        <f t="shared" si="1"/>
        <v>30.163857691837762</v>
      </c>
      <c r="E21">
        <f t="shared" si="2"/>
        <v>48</v>
      </c>
      <c r="F21" s="3">
        <f t="shared" si="3"/>
        <v>34.07188146764981</v>
      </c>
      <c r="G21">
        <f t="shared" si="4"/>
        <v>43</v>
      </c>
      <c r="H21" s="3">
        <f t="shared" si="5"/>
        <v>23.98439236950228</v>
      </c>
    </row>
    <row r="22" spans="1:8" ht="12.75">
      <c r="A22" s="1">
        <v>2008</v>
      </c>
      <c r="B22" s="1">
        <v>42</v>
      </c>
      <c r="C22">
        <f t="shared" si="0"/>
        <v>89</v>
      </c>
      <c r="D22" s="3">
        <f t="shared" si="1"/>
        <v>32.10538233012135</v>
      </c>
      <c r="E22">
        <f t="shared" si="2"/>
        <v>50</v>
      </c>
      <c r="F22" s="3">
        <f t="shared" si="3"/>
        <v>37.25290298461914</v>
      </c>
      <c r="G22">
        <f t="shared" si="4"/>
        <v>45</v>
      </c>
      <c r="H22" s="3">
        <f t="shared" si="5"/>
        <v>25.798901759999993</v>
      </c>
    </row>
    <row r="23" spans="1:8" ht="12.75">
      <c r="A23" s="1">
        <v>2009</v>
      </c>
      <c r="B23" s="1">
        <v>44</v>
      </c>
      <c r="C23">
        <f t="shared" si="0"/>
        <v>90</v>
      </c>
      <c r="D23" s="3">
        <f t="shared" si="1"/>
        <v>33.1225166889854</v>
      </c>
      <c r="E23">
        <f t="shared" si="2"/>
        <v>51</v>
      </c>
      <c r="F23" s="3">
        <f t="shared" si="3"/>
        <v>38.953108809563275</v>
      </c>
      <c r="G23">
        <f t="shared" si="4"/>
        <v>46</v>
      </c>
      <c r="H23" s="3">
        <f t="shared" si="5"/>
        <v>26.757003039228874</v>
      </c>
    </row>
    <row r="25" spans="3:4" ht="12.75">
      <c r="C25" t="s">
        <v>2</v>
      </c>
      <c r="D25" s="3" t="s">
        <v>3</v>
      </c>
    </row>
    <row r="26" spans="3:4" ht="12.75">
      <c r="C26">
        <f>1919+109</f>
        <v>2028</v>
      </c>
      <c r="D26" s="3">
        <f>1919+125</f>
        <v>2044</v>
      </c>
    </row>
    <row r="27" spans="3:4" ht="12.75">
      <c r="C27">
        <f>1958+61</f>
        <v>2019</v>
      </c>
      <c r="D27" s="3">
        <f>1958+72</f>
        <v>2030</v>
      </c>
    </row>
    <row r="28" spans="3:4" ht="12.75">
      <c r="C28">
        <f>1963+68</f>
        <v>2031</v>
      </c>
      <c r="D28" s="3">
        <f>1963+82</f>
        <v>2045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Brandon Samples</cp:lastModifiedBy>
  <dcterms:created xsi:type="dcterms:W3CDTF">2002-07-22T12:08:52Z</dcterms:created>
  <dcterms:modified xsi:type="dcterms:W3CDTF">2008-07-14T02:01:39Z</dcterms:modified>
  <cp:category/>
  <cp:version/>
  <cp:contentType/>
  <cp:contentStatus/>
</cp:coreProperties>
</file>