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800" windowWidth="26540" windowHeight="19680" activeTab="3"/>
  </bookViews>
  <sheets>
    <sheet name="Chart3" sheetId="1" r:id="rId1"/>
    <sheet name="Sheet1" sheetId="2" r:id="rId2"/>
    <sheet name="Graphs " sheetId="3" r:id="rId3"/>
    <sheet name="Char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<sst xmlns="http://schemas.openxmlformats.org/spreadsheetml/2006/main" count="79" uniqueCount="19">
  <si>
    <t>Year</t>
  </si>
  <si>
    <t>F</t>
  </si>
  <si>
    <t>G</t>
  </si>
  <si>
    <t xml:space="preserve">St. Dev. </t>
  </si>
  <si>
    <t xml:space="preserve">Total </t>
  </si>
  <si>
    <t>Line Est</t>
  </si>
  <si>
    <t>Correlation</t>
  </si>
  <si>
    <t>Winner</t>
  </si>
  <si>
    <t>Median</t>
  </si>
  <si>
    <t xml:space="preserve">Mean </t>
  </si>
  <si>
    <t>Minus 2</t>
  </si>
  <si>
    <t>Plus 2</t>
  </si>
  <si>
    <t>Georgia</t>
  </si>
  <si>
    <t>Florida</t>
  </si>
  <si>
    <t>Florida W</t>
  </si>
  <si>
    <t>Florida</t>
  </si>
  <si>
    <t>Georgia</t>
  </si>
  <si>
    <t>Georgia W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</si>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</sst>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9.2"/>
      <color indexed="8"/>
      <name val="Verdana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GA vs FL scores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975"/>
          <c:w val="0.863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Sheet1!$A$2:$A$61</c:f>
              <c:numCache>
                <c:ptCount val="60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</c:numCache>
            </c:numRef>
          </c:cat>
          <c:val>
            <c:numRef>
              <c:f>Sheet1!$B$2:$B$61</c:f>
              <c:numCache>
                <c:ptCount val="60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21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  <c:pt idx="13">
                  <c:v>10</c:v>
                </c:pt>
                <c:pt idx="14">
                  <c:v>27</c:v>
                </c:pt>
                <c:pt idx="15">
                  <c:v>16</c:v>
                </c:pt>
                <c:pt idx="16">
                  <c:v>51</c:v>
                </c:pt>
                <c:pt idx="17">
                  <c:v>13</c:v>
                </c:pt>
                <c:pt idx="18">
                  <c:v>17</c:v>
                </c:pt>
                <c:pt idx="19">
                  <c:v>49</c:v>
                </c:pt>
                <c:pt idx="20">
                  <c:v>10</c:v>
                </c:pt>
                <c:pt idx="21">
                  <c:v>10</c:v>
                </c:pt>
                <c:pt idx="22">
                  <c:v>17</c:v>
                </c:pt>
                <c:pt idx="23">
                  <c:v>10</c:v>
                </c:pt>
                <c:pt idx="24">
                  <c:v>41</c:v>
                </c:pt>
                <c:pt idx="25">
                  <c:v>17</c:v>
                </c:pt>
                <c:pt idx="26">
                  <c:v>24</c:v>
                </c:pt>
                <c:pt idx="27">
                  <c:v>33</c:v>
                </c:pt>
                <c:pt idx="28">
                  <c:v>26</c:v>
                </c:pt>
                <c:pt idx="29">
                  <c:v>26</c:v>
                </c:pt>
                <c:pt idx="30">
                  <c:v>44</c:v>
                </c:pt>
                <c:pt idx="31">
                  <c:v>10</c:v>
                </c:pt>
                <c:pt idx="32">
                  <c:v>0</c:v>
                </c:pt>
                <c:pt idx="33">
                  <c:v>24</c:v>
                </c:pt>
                <c:pt idx="34">
                  <c:v>19</c:v>
                </c:pt>
                <c:pt idx="35">
                  <c:v>23</c:v>
                </c:pt>
                <c:pt idx="36">
                  <c:v>26</c:v>
                </c:pt>
                <c:pt idx="37">
                  <c:v>17</c:v>
                </c:pt>
                <c:pt idx="38">
                  <c:v>7</c:v>
                </c:pt>
                <c:pt idx="39">
                  <c:v>13</c:v>
                </c:pt>
                <c:pt idx="40">
                  <c:v>24</c:v>
                </c:pt>
                <c:pt idx="41">
                  <c:v>26</c:v>
                </c:pt>
                <c:pt idx="42">
                  <c:v>14</c:v>
                </c:pt>
                <c:pt idx="43">
                  <c:v>17</c:v>
                </c:pt>
                <c:pt idx="44">
                  <c:v>7</c:v>
                </c:pt>
                <c:pt idx="45">
                  <c:v>37</c:v>
                </c:pt>
                <c:pt idx="46">
                  <c:v>7</c:v>
                </c:pt>
                <c:pt idx="47">
                  <c:v>14</c:v>
                </c:pt>
                <c:pt idx="48">
                  <c:v>23</c:v>
                </c:pt>
                <c:pt idx="49">
                  <c:v>10</c:v>
                </c:pt>
                <c:pt idx="50">
                  <c:v>13</c:v>
                </c:pt>
                <c:pt idx="51">
                  <c:v>13</c:v>
                </c:pt>
                <c:pt idx="52">
                  <c:v>31</c:v>
                </c:pt>
                <c:pt idx="53">
                  <c:v>10</c:v>
                </c:pt>
                <c:pt idx="54">
                  <c:v>14</c:v>
                </c:pt>
                <c:pt idx="55">
                  <c:v>42</c:v>
                </c:pt>
                <c:pt idx="56">
                  <c:v>10</c:v>
                </c:pt>
                <c:pt idx="57">
                  <c:v>17</c:v>
                </c:pt>
                <c:pt idx="58">
                  <c:v>31</c:v>
                </c:pt>
                <c:pt idx="59">
                  <c:v>24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Sheet1!$A$2:$A$61</c:f>
              <c:numCache>
                <c:ptCount val="60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</c:numCache>
            </c:numRef>
          </c:cat>
          <c:val>
            <c:numRef>
              <c:f>Sheet1!$C$2:$C$61</c:f>
              <c:numCache>
                <c:ptCount val="60"/>
                <c:pt idx="0">
                  <c:v>30</c:v>
                </c:pt>
                <c:pt idx="1">
                  <c:v>21</c:v>
                </c:pt>
                <c:pt idx="2">
                  <c:v>13</c:v>
                </c:pt>
                <c:pt idx="3">
                  <c:v>19</c:v>
                </c:pt>
                <c:pt idx="4">
                  <c:v>28</c:v>
                </c:pt>
                <c:pt idx="5">
                  <c:v>22</c:v>
                </c:pt>
                <c:pt idx="6">
                  <c:v>7</c:v>
                </c:pt>
                <c:pt idx="7">
                  <c:v>10</c:v>
                </c:pt>
                <c:pt idx="8">
                  <c:v>22</c:v>
                </c:pt>
                <c:pt idx="9">
                  <c:v>21</c:v>
                </c:pt>
                <c:pt idx="10">
                  <c:v>23</c:v>
                </c:pt>
                <c:pt idx="11">
                  <c:v>21</c:v>
                </c:pt>
                <c:pt idx="12">
                  <c:v>7</c:v>
                </c:pt>
                <c:pt idx="13">
                  <c:v>14</c:v>
                </c:pt>
                <c:pt idx="14">
                  <c:v>10</c:v>
                </c:pt>
                <c:pt idx="15">
                  <c:v>17</c:v>
                </c:pt>
                <c:pt idx="16">
                  <c:v>0</c:v>
                </c:pt>
                <c:pt idx="17">
                  <c:v>13</c:v>
                </c:pt>
                <c:pt idx="18">
                  <c:v>24</c:v>
                </c:pt>
                <c:pt idx="19">
                  <c:v>7</c:v>
                </c:pt>
                <c:pt idx="20">
                  <c:v>7</c:v>
                </c:pt>
                <c:pt idx="21">
                  <c:v>11</c:v>
                </c:pt>
                <c:pt idx="22">
                  <c:v>16</c:v>
                </c:pt>
                <c:pt idx="23">
                  <c:v>7</c:v>
                </c:pt>
                <c:pt idx="24">
                  <c:v>27</c:v>
                </c:pt>
                <c:pt idx="25">
                  <c:v>22</c:v>
                </c:pt>
                <c:pt idx="26">
                  <c:v>22</c:v>
                </c:pt>
                <c:pt idx="27">
                  <c:v>10</c:v>
                </c:pt>
                <c:pt idx="28">
                  <c:v>21</c:v>
                </c:pt>
                <c:pt idx="29">
                  <c:v>21</c:v>
                </c:pt>
                <c:pt idx="30">
                  <c:v>0</c:v>
                </c:pt>
                <c:pt idx="31">
                  <c:v>9</c:v>
                </c:pt>
                <c:pt idx="32">
                  <c:v>27</c:v>
                </c:pt>
                <c:pt idx="33">
                  <c:v>3</c:v>
                </c:pt>
                <c:pt idx="34">
                  <c:v>31</c:v>
                </c:pt>
                <c:pt idx="35">
                  <c:v>10</c:v>
                </c:pt>
                <c:pt idx="36">
                  <c:v>3</c:v>
                </c:pt>
                <c:pt idx="37">
                  <c:v>10</c:v>
                </c:pt>
                <c:pt idx="38">
                  <c:v>38</c:v>
                </c:pt>
                <c:pt idx="39">
                  <c:v>45</c:v>
                </c:pt>
                <c:pt idx="40">
                  <c:v>26</c:v>
                </c:pt>
                <c:pt idx="41">
                  <c:v>33</c:v>
                </c:pt>
                <c:pt idx="42">
                  <c:v>52</c:v>
                </c:pt>
                <c:pt idx="43">
                  <c:v>52</c:v>
                </c:pt>
                <c:pt idx="44">
                  <c:v>47</c:v>
                </c:pt>
                <c:pt idx="45">
                  <c:v>17</c:v>
                </c:pt>
                <c:pt idx="46">
                  <c:v>38</c:v>
                </c:pt>
                <c:pt idx="47">
                  <c:v>30</c:v>
                </c:pt>
                <c:pt idx="48">
                  <c:v>34</c:v>
                </c:pt>
                <c:pt idx="49">
                  <c:v>24</c:v>
                </c:pt>
                <c:pt idx="50">
                  <c:v>20</c:v>
                </c:pt>
                <c:pt idx="51">
                  <c:v>16</c:v>
                </c:pt>
                <c:pt idx="52">
                  <c:v>24</c:v>
                </c:pt>
                <c:pt idx="53">
                  <c:v>14</c:v>
                </c:pt>
                <c:pt idx="54">
                  <c:v>21</c:v>
                </c:pt>
                <c:pt idx="55">
                  <c:v>30</c:v>
                </c:pt>
                <c:pt idx="56">
                  <c:v>10</c:v>
                </c:pt>
                <c:pt idx="57">
                  <c:v>17</c:v>
                </c:pt>
                <c:pt idx="58">
                  <c:v>34</c:v>
                </c:pt>
                <c:pt idx="59">
                  <c:v>20</c:v>
                </c:pt>
              </c:numCache>
            </c:numRef>
          </c:val>
        </c:ser>
        <c:axId val="36092407"/>
        <c:axId val="56396208"/>
      </c:barChart>
      <c:catAx>
        <c:axId val="3609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96208"/>
        <c:crosses val="autoZero"/>
        <c:auto val="1"/>
        <c:lblOffset val="100"/>
        <c:tickLblSkip val="2"/>
        <c:noMultiLvlLbl val="0"/>
      </c:catAx>
      <c:valAx>
        <c:axId val="56396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Scores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40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48475"/>
          <c:w val="0.082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Georgia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975"/>
          <c:w val="0.9202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Georgia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Sheet1!$A$2:$A$61</c:f>
              <c:numCache>
                <c:ptCount val="60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</c:numCache>
            </c:numRef>
          </c:xVal>
          <c:yVal>
            <c:numRef>
              <c:f>Sheet1!$B$2:$B$61</c:f>
              <c:numCache>
                <c:ptCount val="60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21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  <c:pt idx="13">
                  <c:v>10</c:v>
                </c:pt>
                <c:pt idx="14">
                  <c:v>27</c:v>
                </c:pt>
                <c:pt idx="15">
                  <c:v>16</c:v>
                </c:pt>
                <c:pt idx="16">
                  <c:v>51</c:v>
                </c:pt>
                <c:pt idx="17">
                  <c:v>13</c:v>
                </c:pt>
                <c:pt idx="18">
                  <c:v>17</c:v>
                </c:pt>
                <c:pt idx="19">
                  <c:v>49</c:v>
                </c:pt>
                <c:pt idx="20">
                  <c:v>10</c:v>
                </c:pt>
                <c:pt idx="21">
                  <c:v>10</c:v>
                </c:pt>
                <c:pt idx="22">
                  <c:v>17</c:v>
                </c:pt>
                <c:pt idx="23">
                  <c:v>10</c:v>
                </c:pt>
                <c:pt idx="24">
                  <c:v>41</c:v>
                </c:pt>
                <c:pt idx="25">
                  <c:v>17</c:v>
                </c:pt>
                <c:pt idx="26">
                  <c:v>24</c:v>
                </c:pt>
                <c:pt idx="27">
                  <c:v>33</c:v>
                </c:pt>
                <c:pt idx="28">
                  <c:v>26</c:v>
                </c:pt>
                <c:pt idx="29">
                  <c:v>26</c:v>
                </c:pt>
                <c:pt idx="30">
                  <c:v>44</c:v>
                </c:pt>
                <c:pt idx="31">
                  <c:v>10</c:v>
                </c:pt>
                <c:pt idx="32">
                  <c:v>0</c:v>
                </c:pt>
                <c:pt idx="33">
                  <c:v>24</c:v>
                </c:pt>
                <c:pt idx="34">
                  <c:v>19</c:v>
                </c:pt>
                <c:pt idx="35">
                  <c:v>23</c:v>
                </c:pt>
                <c:pt idx="36">
                  <c:v>26</c:v>
                </c:pt>
                <c:pt idx="37">
                  <c:v>17</c:v>
                </c:pt>
                <c:pt idx="38">
                  <c:v>7</c:v>
                </c:pt>
                <c:pt idx="39">
                  <c:v>13</c:v>
                </c:pt>
                <c:pt idx="40">
                  <c:v>24</c:v>
                </c:pt>
                <c:pt idx="41">
                  <c:v>26</c:v>
                </c:pt>
                <c:pt idx="42">
                  <c:v>14</c:v>
                </c:pt>
                <c:pt idx="43">
                  <c:v>17</c:v>
                </c:pt>
                <c:pt idx="44">
                  <c:v>7</c:v>
                </c:pt>
                <c:pt idx="45">
                  <c:v>37</c:v>
                </c:pt>
                <c:pt idx="46">
                  <c:v>7</c:v>
                </c:pt>
                <c:pt idx="47">
                  <c:v>14</c:v>
                </c:pt>
                <c:pt idx="48">
                  <c:v>23</c:v>
                </c:pt>
                <c:pt idx="49">
                  <c:v>10</c:v>
                </c:pt>
                <c:pt idx="50">
                  <c:v>13</c:v>
                </c:pt>
                <c:pt idx="51">
                  <c:v>13</c:v>
                </c:pt>
                <c:pt idx="52">
                  <c:v>31</c:v>
                </c:pt>
                <c:pt idx="53">
                  <c:v>10</c:v>
                </c:pt>
                <c:pt idx="54">
                  <c:v>14</c:v>
                </c:pt>
                <c:pt idx="55">
                  <c:v>42</c:v>
                </c:pt>
                <c:pt idx="56">
                  <c:v>10</c:v>
                </c:pt>
                <c:pt idx="57">
                  <c:v>17</c:v>
                </c:pt>
                <c:pt idx="58">
                  <c:v>31</c:v>
                </c:pt>
                <c:pt idx="59">
                  <c:v>24</c:v>
                </c:pt>
              </c:numCache>
            </c:numRef>
          </c:yVal>
          <c:smooth val="0"/>
        </c:ser>
        <c:axId val="37803825"/>
        <c:axId val="4690106"/>
      </c:scatterChart>
      <c:val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106"/>
        <c:crosses val="autoZero"/>
        <c:crossBetween val="midCat"/>
        <c:dispUnits/>
      </c:valAx>
      <c:valAx>
        <c:axId val="4690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Points Scored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382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25"/>
          <c:y val="0.51425"/>
          <c:w val="0.0252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Florida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975"/>
          <c:w val="0.9202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Florida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Sheet1!$A$2:$A$61</c:f>
              <c:numCache>
                <c:ptCount val="60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  <c:pt idx="58">
                  <c:v>2010</c:v>
                </c:pt>
                <c:pt idx="59">
                  <c:v>2011</c:v>
                </c:pt>
              </c:numCache>
            </c:numRef>
          </c:xVal>
          <c:yVal>
            <c:numRef>
              <c:f>Sheet1!$C$2:$C$61</c:f>
              <c:numCache>
                <c:ptCount val="60"/>
                <c:pt idx="0">
                  <c:v>30</c:v>
                </c:pt>
                <c:pt idx="1">
                  <c:v>21</c:v>
                </c:pt>
                <c:pt idx="2">
                  <c:v>13</c:v>
                </c:pt>
                <c:pt idx="3">
                  <c:v>19</c:v>
                </c:pt>
                <c:pt idx="4">
                  <c:v>28</c:v>
                </c:pt>
                <c:pt idx="5">
                  <c:v>22</c:v>
                </c:pt>
                <c:pt idx="6">
                  <c:v>7</c:v>
                </c:pt>
                <c:pt idx="7">
                  <c:v>10</c:v>
                </c:pt>
                <c:pt idx="8">
                  <c:v>22</c:v>
                </c:pt>
                <c:pt idx="9">
                  <c:v>21</c:v>
                </c:pt>
                <c:pt idx="10">
                  <c:v>23</c:v>
                </c:pt>
                <c:pt idx="11">
                  <c:v>21</c:v>
                </c:pt>
                <c:pt idx="12">
                  <c:v>7</c:v>
                </c:pt>
                <c:pt idx="13">
                  <c:v>14</c:v>
                </c:pt>
                <c:pt idx="14">
                  <c:v>10</c:v>
                </c:pt>
                <c:pt idx="15">
                  <c:v>17</c:v>
                </c:pt>
                <c:pt idx="16">
                  <c:v>0</c:v>
                </c:pt>
                <c:pt idx="17">
                  <c:v>13</c:v>
                </c:pt>
                <c:pt idx="18">
                  <c:v>24</c:v>
                </c:pt>
                <c:pt idx="19">
                  <c:v>7</c:v>
                </c:pt>
                <c:pt idx="20">
                  <c:v>7</c:v>
                </c:pt>
                <c:pt idx="21">
                  <c:v>11</c:v>
                </c:pt>
                <c:pt idx="22">
                  <c:v>16</c:v>
                </c:pt>
                <c:pt idx="23">
                  <c:v>7</c:v>
                </c:pt>
                <c:pt idx="24">
                  <c:v>27</c:v>
                </c:pt>
                <c:pt idx="25">
                  <c:v>22</c:v>
                </c:pt>
                <c:pt idx="26">
                  <c:v>22</c:v>
                </c:pt>
                <c:pt idx="27">
                  <c:v>10</c:v>
                </c:pt>
                <c:pt idx="28">
                  <c:v>21</c:v>
                </c:pt>
                <c:pt idx="29">
                  <c:v>21</c:v>
                </c:pt>
                <c:pt idx="30">
                  <c:v>0</c:v>
                </c:pt>
                <c:pt idx="31">
                  <c:v>9</c:v>
                </c:pt>
                <c:pt idx="32">
                  <c:v>27</c:v>
                </c:pt>
                <c:pt idx="33">
                  <c:v>3</c:v>
                </c:pt>
                <c:pt idx="34">
                  <c:v>31</c:v>
                </c:pt>
                <c:pt idx="35">
                  <c:v>10</c:v>
                </c:pt>
                <c:pt idx="36">
                  <c:v>3</c:v>
                </c:pt>
                <c:pt idx="37">
                  <c:v>10</c:v>
                </c:pt>
                <c:pt idx="38">
                  <c:v>38</c:v>
                </c:pt>
                <c:pt idx="39">
                  <c:v>45</c:v>
                </c:pt>
                <c:pt idx="40">
                  <c:v>26</c:v>
                </c:pt>
                <c:pt idx="41">
                  <c:v>33</c:v>
                </c:pt>
                <c:pt idx="42">
                  <c:v>52</c:v>
                </c:pt>
                <c:pt idx="43">
                  <c:v>52</c:v>
                </c:pt>
                <c:pt idx="44">
                  <c:v>47</c:v>
                </c:pt>
                <c:pt idx="45">
                  <c:v>17</c:v>
                </c:pt>
                <c:pt idx="46">
                  <c:v>38</c:v>
                </c:pt>
                <c:pt idx="47">
                  <c:v>30</c:v>
                </c:pt>
                <c:pt idx="48">
                  <c:v>34</c:v>
                </c:pt>
                <c:pt idx="49">
                  <c:v>24</c:v>
                </c:pt>
                <c:pt idx="50">
                  <c:v>20</c:v>
                </c:pt>
                <c:pt idx="51">
                  <c:v>16</c:v>
                </c:pt>
                <c:pt idx="52">
                  <c:v>24</c:v>
                </c:pt>
                <c:pt idx="53">
                  <c:v>14</c:v>
                </c:pt>
                <c:pt idx="54">
                  <c:v>21</c:v>
                </c:pt>
                <c:pt idx="55">
                  <c:v>30</c:v>
                </c:pt>
                <c:pt idx="56">
                  <c:v>10</c:v>
                </c:pt>
                <c:pt idx="57">
                  <c:v>17</c:v>
                </c:pt>
                <c:pt idx="58">
                  <c:v>34</c:v>
                </c:pt>
                <c:pt idx="59">
                  <c:v>20</c:v>
                </c:pt>
              </c:numCache>
            </c:numRef>
          </c:yVal>
          <c:smooth val="0"/>
        </c:ser>
        <c:axId val="42210955"/>
        <c:axId val="44354276"/>
      </c:scatterChart>
      <c:val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 val="autoZero"/>
        <c:crossBetween val="midCat"/>
        <c:dispUnits/>
      </c:valAx>
      <c:valAx>
        <c:axId val="4435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Points Scored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095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25"/>
          <c:y val="0.51425"/>
          <c:w val="0.0252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L11" sqref="L11"/>
    </sheetView>
  </sheetViews>
  <sheetFormatPr defaultColWidth="8.8515625" defaultRowHeight="12.75"/>
  <cols>
    <col min="1" max="1" width="9.421875" style="0" customWidth="1"/>
    <col min="2" max="2" width="8.8515625" style="3" customWidth="1"/>
    <col min="3" max="3" width="8.8515625" style="5" customWidth="1"/>
    <col min="4" max="4" width="8.8515625" style="0" customWidth="1"/>
    <col min="5" max="5" width="8.8515625" style="3" customWidth="1"/>
    <col min="6" max="6" width="8.8515625" style="5" customWidth="1"/>
    <col min="7" max="7" width="8.8515625" style="0" customWidth="1"/>
    <col min="8" max="8" width="8.8515625" style="3" customWidth="1"/>
    <col min="9" max="9" width="8.8515625" style="0" customWidth="1"/>
    <col min="10" max="10" width="8.8515625" style="5" customWidth="1"/>
  </cols>
  <sheetData>
    <row r="1" spans="1:10" ht="12">
      <c r="A1" s="1" t="s">
        <v>0</v>
      </c>
      <c r="B1" s="2" t="s">
        <v>12</v>
      </c>
      <c r="C1" s="4" t="s">
        <v>13</v>
      </c>
      <c r="D1" s="1" t="s">
        <v>7</v>
      </c>
      <c r="E1" s="2" t="s">
        <v>17</v>
      </c>
      <c r="F1" s="4" t="s">
        <v>14</v>
      </c>
      <c r="H1" s="2" t="s">
        <v>16</v>
      </c>
      <c r="I1" s="1"/>
      <c r="J1" s="4" t="s">
        <v>15</v>
      </c>
    </row>
    <row r="2" spans="1:10" ht="12">
      <c r="A2" s="1">
        <v>1952</v>
      </c>
      <c r="B2" s="2">
        <v>0</v>
      </c>
      <c r="C2" s="4">
        <v>30</v>
      </c>
      <c r="D2" s="1" t="s">
        <v>1</v>
      </c>
      <c r="E2" s="2">
        <v>0</v>
      </c>
      <c r="F2" s="4">
        <v>1</v>
      </c>
      <c r="H2" s="2"/>
      <c r="I2" s="1" t="s">
        <v>8</v>
      </c>
      <c r="J2" s="4"/>
    </row>
    <row r="3" spans="1:10" ht="12">
      <c r="A3" s="1">
        <v>1953</v>
      </c>
      <c r="B3" s="2">
        <v>7</v>
      </c>
      <c r="C3" s="4">
        <v>21</v>
      </c>
      <c r="D3" s="1" t="s">
        <v>1</v>
      </c>
      <c r="E3" s="2">
        <v>0</v>
      </c>
      <c r="F3" s="4">
        <v>1</v>
      </c>
      <c r="H3" s="2">
        <f>MEDIAN(B2:B61)</f>
        <v>14.5</v>
      </c>
      <c r="I3" s="1"/>
      <c r="J3" s="4">
        <f>MEDIAN(C2:C61)</f>
        <v>21</v>
      </c>
    </row>
    <row r="4" spans="1:10" ht="12">
      <c r="A4" s="1">
        <v>1954</v>
      </c>
      <c r="B4" s="2">
        <v>14</v>
      </c>
      <c r="C4" s="4">
        <v>13</v>
      </c>
      <c r="D4" s="1" t="s">
        <v>2</v>
      </c>
      <c r="E4" s="2">
        <v>1</v>
      </c>
      <c r="F4" s="4">
        <v>0</v>
      </c>
      <c r="H4" s="2"/>
      <c r="I4" s="1"/>
      <c r="J4" s="4"/>
    </row>
    <row r="5" spans="1:9" ht="12">
      <c r="A5" s="1">
        <v>1955</v>
      </c>
      <c r="B5" s="2">
        <v>13</v>
      </c>
      <c r="C5" s="4">
        <v>19</v>
      </c>
      <c r="D5" s="1" t="s">
        <v>1</v>
      </c>
      <c r="E5" s="2">
        <v>0</v>
      </c>
      <c r="F5" s="4">
        <v>1</v>
      </c>
      <c r="I5" t="s">
        <v>10</v>
      </c>
    </row>
    <row r="6" spans="1:10" ht="12">
      <c r="A6" s="1">
        <v>1956</v>
      </c>
      <c r="B6" s="2">
        <v>0</v>
      </c>
      <c r="C6" s="4">
        <v>28</v>
      </c>
      <c r="D6" s="1" t="s">
        <v>1</v>
      </c>
      <c r="E6" s="2">
        <v>0</v>
      </c>
      <c r="F6" s="4">
        <v>1</v>
      </c>
      <c r="H6" s="2">
        <f>H9-2*(H15)</f>
        <v>-4.712241051568153</v>
      </c>
      <c r="I6" s="1"/>
      <c r="J6" s="4">
        <f>J9-2*(J15)</f>
        <v>-3.2639051164262014</v>
      </c>
    </row>
    <row r="7" spans="1:10" ht="12">
      <c r="A7" s="1">
        <v>1957</v>
      </c>
      <c r="B7" s="2">
        <v>0</v>
      </c>
      <c r="C7" s="4">
        <v>22</v>
      </c>
      <c r="D7" s="1" t="s">
        <v>1</v>
      </c>
      <c r="E7" s="2">
        <v>0</v>
      </c>
      <c r="F7" s="4">
        <v>1</v>
      </c>
      <c r="H7" s="2"/>
      <c r="I7" s="1"/>
      <c r="J7" s="4"/>
    </row>
    <row r="8" spans="1:9" ht="12">
      <c r="A8" s="1">
        <v>1958</v>
      </c>
      <c r="B8" s="2">
        <v>6</v>
      </c>
      <c r="C8" s="4">
        <v>7</v>
      </c>
      <c r="D8" s="1" t="s">
        <v>1</v>
      </c>
      <c r="E8" s="2">
        <v>0</v>
      </c>
      <c r="F8" s="4">
        <v>1</v>
      </c>
      <c r="I8" t="s">
        <v>9</v>
      </c>
    </row>
    <row r="9" spans="1:10" ht="12">
      <c r="A9" s="1">
        <v>1959</v>
      </c>
      <c r="B9" s="2">
        <v>21</v>
      </c>
      <c r="C9" s="4">
        <v>10</v>
      </c>
      <c r="D9" s="1" t="s">
        <v>2</v>
      </c>
      <c r="E9" s="2">
        <v>1</v>
      </c>
      <c r="F9" s="4">
        <v>0</v>
      </c>
      <c r="H9" s="2">
        <f>(B63/A63)</f>
        <v>18.576271186440678</v>
      </c>
      <c r="J9" s="4">
        <f>(C63/A63)</f>
        <v>20.8135593220339</v>
      </c>
    </row>
    <row r="10" spans="1:6" ht="12">
      <c r="A10" s="1">
        <v>1960</v>
      </c>
      <c r="B10" s="2">
        <v>14</v>
      </c>
      <c r="C10" s="4">
        <v>22</v>
      </c>
      <c r="D10" s="1" t="s">
        <v>1</v>
      </c>
      <c r="E10" s="2">
        <v>0</v>
      </c>
      <c r="F10" s="4">
        <v>1</v>
      </c>
    </row>
    <row r="11" spans="1:9" ht="12">
      <c r="A11" s="1">
        <v>1961</v>
      </c>
      <c r="B11" s="2">
        <v>14</v>
      </c>
      <c r="C11" s="4">
        <v>21</v>
      </c>
      <c r="D11" s="1" t="s">
        <v>1</v>
      </c>
      <c r="E11" s="2">
        <v>0</v>
      </c>
      <c r="F11" s="4">
        <v>1</v>
      </c>
      <c r="I11" t="s">
        <v>11</v>
      </c>
    </row>
    <row r="12" spans="1:10" ht="12">
      <c r="A12" s="1">
        <v>1962</v>
      </c>
      <c r="B12" s="2">
        <v>15</v>
      </c>
      <c r="C12" s="4">
        <v>23</v>
      </c>
      <c r="D12" s="1" t="s">
        <v>1</v>
      </c>
      <c r="E12" s="2">
        <v>0</v>
      </c>
      <c r="F12" s="4">
        <v>1</v>
      </c>
      <c r="H12" s="2">
        <f>H9+2*(H15)</f>
        <v>41.86478342444951</v>
      </c>
      <c r="I12" s="1"/>
      <c r="J12" s="4">
        <f>J9+2*(J15)</f>
        <v>44.891023760494</v>
      </c>
    </row>
    <row r="13" spans="1:6" ht="12">
      <c r="A13" s="1">
        <v>1963</v>
      </c>
      <c r="B13" s="2">
        <v>14</v>
      </c>
      <c r="C13" s="4">
        <v>21</v>
      </c>
      <c r="D13" s="1" t="s">
        <v>1</v>
      </c>
      <c r="E13" s="2">
        <v>0</v>
      </c>
      <c r="F13" s="4">
        <v>1</v>
      </c>
    </row>
    <row r="14" spans="1:10" ht="12">
      <c r="A14" s="1">
        <v>1964</v>
      </c>
      <c r="B14" s="2">
        <v>14</v>
      </c>
      <c r="C14" s="4">
        <v>7</v>
      </c>
      <c r="D14" s="1" t="s">
        <v>2</v>
      </c>
      <c r="E14" s="2">
        <v>1</v>
      </c>
      <c r="F14" s="4">
        <v>0</v>
      </c>
      <c r="H14" s="2"/>
      <c r="I14" s="1" t="s">
        <v>3</v>
      </c>
      <c r="J14" s="4"/>
    </row>
    <row r="15" spans="1:10" ht="12">
      <c r="A15" s="1">
        <v>1965</v>
      </c>
      <c r="B15" s="2">
        <v>10</v>
      </c>
      <c r="C15" s="4">
        <v>14</v>
      </c>
      <c r="D15" s="1" t="s">
        <v>1</v>
      </c>
      <c r="E15" s="2">
        <v>0</v>
      </c>
      <c r="F15" s="4">
        <v>1</v>
      </c>
      <c r="H15" s="2">
        <f>STDEV(B2:B61)</f>
        <v>11.644256119004416</v>
      </c>
      <c r="I15" s="1"/>
      <c r="J15" s="4">
        <f>STDEV(C2:C61)</f>
        <v>12.03873221923005</v>
      </c>
    </row>
    <row r="16" spans="1:6" ht="12">
      <c r="A16" s="1">
        <v>1966</v>
      </c>
      <c r="B16" s="2">
        <v>27</v>
      </c>
      <c r="C16" s="4">
        <v>10</v>
      </c>
      <c r="D16" s="1" t="s">
        <v>2</v>
      </c>
      <c r="E16" s="2">
        <v>1</v>
      </c>
      <c r="F16" s="4">
        <v>0</v>
      </c>
    </row>
    <row r="17" spans="1:10" ht="12">
      <c r="A17" s="1">
        <v>1967</v>
      </c>
      <c r="B17" s="2">
        <v>16</v>
      </c>
      <c r="C17" s="4">
        <v>17</v>
      </c>
      <c r="D17" s="1" t="s">
        <v>1</v>
      </c>
      <c r="E17" s="2">
        <v>0</v>
      </c>
      <c r="F17" s="4">
        <v>1</v>
      </c>
      <c r="H17" s="2"/>
      <c r="I17" s="1" t="s">
        <v>5</v>
      </c>
      <c r="J17" s="4"/>
    </row>
    <row r="18" spans="1:10" ht="12">
      <c r="A18" s="1">
        <v>1968</v>
      </c>
      <c r="B18" s="2">
        <v>51</v>
      </c>
      <c r="C18" s="4">
        <v>0</v>
      </c>
      <c r="D18" s="1" t="s">
        <v>2</v>
      </c>
      <c r="E18" s="2">
        <v>1</v>
      </c>
      <c r="F18" s="4">
        <v>0</v>
      </c>
      <c r="H18" s="2">
        <f>LINEST(B2:B61,A2:A61)</f>
        <v>0.13581550430675188</v>
      </c>
      <c r="I18" s="1"/>
      <c r="J18" s="4">
        <f>LINEST(C2:C61,A2:A61)</f>
        <v>0.21183662128368982</v>
      </c>
    </row>
    <row r="19" spans="1:10" ht="12">
      <c r="A19" s="1">
        <v>1969</v>
      </c>
      <c r="B19" s="2">
        <v>13</v>
      </c>
      <c r="C19" s="4">
        <v>13</v>
      </c>
      <c r="D19" s="1"/>
      <c r="E19" s="2">
        <v>0</v>
      </c>
      <c r="F19" s="4">
        <v>0</v>
      </c>
      <c r="H19" s="2"/>
      <c r="I19" s="1"/>
      <c r="J19" s="4"/>
    </row>
    <row r="20" spans="1:10" ht="12">
      <c r="A20" s="1">
        <v>1970</v>
      </c>
      <c r="B20" s="2">
        <v>17</v>
      </c>
      <c r="C20" s="4">
        <v>24</v>
      </c>
      <c r="D20" s="1" t="s">
        <v>1</v>
      </c>
      <c r="E20" s="2">
        <v>0</v>
      </c>
      <c r="F20" s="4">
        <v>1</v>
      </c>
      <c r="H20" s="2"/>
      <c r="I20" s="1" t="s">
        <v>6</v>
      </c>
      <c r="J20" s="4"/>
    </row>
    <row r="21" spans="1:22" ht="12">
      <c r="A21" s="1">
        <v>1971</v>
      </c>
      <c r="B21" s="2">
        <v>49</v>
      </c>
      <c r="C21" s="4">
        <v>7</v>
      </c>
      <c r="D21" s="1" t="s">
        <v>2</v>
      </c>
      <c r="E21" s="2">
        <v>1</v>
      </c>
      <c r="F21" s="4">
        <v>0</v>
      </c>
      <c r="H21" s="2">
        <f>CORREL(B2:B61,A2:A61)</f>
        <v>0.2036983545990694</v>
      </c>
      <c r="I21" s="1"/>
      <c r="J21" s="4">
        <f>CORREL(C2:C61,A2:A61)</f>
        <v>0.30730541021162666</v>
      </c>
      <c r="V21" s="1"/>
    </row>
    <row r="22" spans="1:6" ht="12">
      <c r="A22" s="1">
        <v>1972</v>
      </c>
      <c r="B22" s="2">
        <v>10</v>
      </c>
      <c r="C22" s="4">
        <v>7</v>
      </c>
      <c r="D22" s="1" t="s">
        <v>2</v>
      </c>
      <c r="E22" s="2">
        <v>1</v>
      </c>
      <c r="F22" s="4">
        <v>0</v>
      </c>
    </row>
    <row r="23" spans="1:23" ht="12">
      <c r="A23" s="1">
        <v>1973</v>
      </c>
      <c r="B23" s="2">
        <v>10</v>
      </c>
      <c r="C23" s="4">
        <v>11</v>
      </c>
      <c r="D23" s="1" t="s">
        <v>1</v>
      </c>
      <c r="E23" s="2">
        <v>0</v>
      </c>
      <c r="F23" s="4">
        <v>1</v>
      </c>
      <c r="W23" s="1"/>
    </row>
    <row r="24" spans="1:6" ht="12">
      <c r="A24" s="1">
        <v>1974</v>
      </c>
      <c r="B24" s="2">
        <v>17</v>
      </c>
      <c r="C24" s="4">
        <v>16</v>
      </c>
      <c r="D24" s="1" t="s">
        <v>2</v>
      </c>
      <c r="E24" s="2">
        <v>1</v>
      </c>
      <c r="F24" s="4">
        <v>0</v>
      </c>
    </row>
    <row r="25" spans="1:6" ht="12">
      <c r="A25" s="1">
        <v>1975</v>
      </c>
      <c r="B25" s="2">
        <v>10</v>
      </c>
      <c r="C25" s="4">
        <v>7</v>
      </c>
      <c r="D25" s="1" t="s">
        <v>2</v>
      </c>
      <c r="E25" s="2">
        <v>1</v>
      </c>
      <c r="F25" s="4">
        <v>0</v>
      </c>
    </row>
    <row r="26" spans="1:23" ht="12">
      <c r="A26" s="1">
        <v>1976</v>
      </c>
      <c r="B26" s="2">
        <v>41</v>
      </c>
      <c r="C26" s="4">
        <v>27</v>
      </c>
      <c r="D26" s="1" t="s">
        <v>2</v>
      </c>
      <c r="E26" s="2">
        <v>1</v>
      </c>
      <c r="F26" s="4">
        <v>0</v>
      </c>
      <c r="T26" s="1"/>
      <c r="U26" s="1"/>
      <c r="V26" s="1"/>
      <c r="W26" s="1"/>
    </row>
    <row r="27" spans="1:6" ht="12">
      <c r="A27" s="1">
        <v>1977</v>
      </c>
      <c r="B27" s="2">
        <v>17</v>
      </c>
      <c r="C27" s="4">
        <v>22</v>
      </c>
      <c r="D27" s="1" t="s">
        <v>1</v>
      </c>
      <c r="E27" s="2">
        <v>0</v>
      </c>
      <c r="F27" s="4">
        <v>1</v>
      </c>
    </row>
    <row r="28" spans="1:6" ht="12">
      <c r="A28" s="1">
        <v>1978</v>
      </c>
      <c r="B28" s="2">
        <v>24</v>
      </c>
      <c r="C28" s="4">
        <v>22</v>
      </c>
      <c r="D28" s="1" t="s">
        <v>2</v>
      </c>
      <c r="E28" s="2">
        <v>1</v>
      </c>
      <c r="F28" s="4">
        <v>0</v>
      </c>
    </row>
    <row r="29" spans="1:6" ht="12">
      <c r="A29" s="1">
        <v>1979</v>
      </c>
      <c r="B29" s="2">
        <v>33</v>
      </c>
      <c r="C29" s="4">
        <v>10</v>
      </c>
      <c r="D29" s="1" t="s">
        <v>2</v>
      </c>
      <c r="E29" s="2">
        <v>1</v>
      </c>
      <c r="F29" s="4">
        <v>0</v>
      </c>
    </row>
    <row r="30" spans="1:6" ht="12">
      <c r="A30" s="1">
        <v>1980</v>
      </c>
      <c r="B30" s="2">
        <v>26</v>
      </c>
      <c r="C30" s="4">
        <v>21</v>
      </c>
      <c r="D30" s="1" t="s">
        <v>2</v>
      </c>
      <c r="E30" s="2">
        <v>1</v>
      </c>
      <c r="F30" s="4">
        <v>0</v>
      </c>
    </row>
    <row r="31" spans="1:6" ht="12">
      <c r="A31" s="1">
        <v>1981</v>
      </c>
      <c r="B31" s="2">
        <v>26</v>
      </c>
      <c r="C31" s="4">
        <v>21</v>
      </c>
      <c r="D31" s="1" t="s">
        <v>2</v>
      </c>
      <c r="E31" s="2">
        <v>1</v>
      </c>
      <c r="F31" s="4">
        <v>0</v>
      </c>
    </row>
    <row r="32" spans="1:6" ht="12">
      <c r="A32" s="1">
        <v>1982</v>
      </c>
      <c r="B32" s="2">
        <v>44</v>
      </c>
      <c r="C32" s="4">
        <v>0</v>
      </c>
      <c r="D32" s="1" t="s">
        <v>2</v>
      </c>
      <c r="E32" s="2">
        <v>1</v>
      </c>
      <c r="F32" s="4">
        <v>0</v>
      </c>
    </row>
    <row r="33" spans="1:6" ht="12">
      <c r="A33" s="1">
        <v>1983</v>
      </c>
      <c r="B33" s="2">
        <v>10</v>
      </c>
      <c r="C33" s="4">
        <v>9</v>
      </c>
      <c r="D33" s="1" t="s">
        <v>2</v>
      </c>
      <c r="E33" s="2">
        <v>1</v>
      </c>
      <c r="F33" s="4">
        <v>0</v>
      </c>
    </row>
    <row r="34" spans="1:6" ht="12">
      <c r="A34" s="1">
        <v>1984</v>
      </c>
      <c r="B34" s="2">
        <v>0</v>
      </c>
      <c r="C34" s="4">
        <v>27</v>
      </c>
      <c r="D34" s="1" t="s">
        <v>1</v>
      </c>
      <c r="E34" s="2">
        <v>0</v>
      </c>
      <c r="F34" s="4">
        <v>1</v>
      </c>
    </row>
    <row r="35" spans="1:6" ht="12">
      <c r="A35" s="1">
        <v>1985</v>
      </c>
      <c r="B35" s="2">
        <v>24</v>
      </c>
      <c r="C35" s="4">
        <v>3</v>
      </c>
      <c r="D35" s="1" t="s">
        <v>2</v>
      </c>
      <c r="E35" s="2">
        <v>1</v>
      </c>
      <c r="F35" s="4">
        <v>0</v>
      </c>
    </row>
    <row r="36" spans="1:6" ht="12">
      <c r="A36" s="1">
        <v>1986</v>
      </c>
      <c r="B36" s="2">
        <v>19</v>
      </c>
      <c r="C36" s="4">
        <v>31</v>
      </c>
      <c r="D36" s="1" t="s">
        <v>1</v>
      </c>
      <c r="E36" s="2">
        <v>0</v>
      </c>
      <c r="F36" s="4">
        <v>1</v>
      </c>
    </row>
    <row r="37" spans="1:6" ht="12">
      <c r="A37" s="1">
        <v>1987</v>
      </c>
      <c r="B37" s="2">
        <v>23</v>
      </c>
      <c r="C37" s="4">
        <v>10</v>
      </c>
      <c r="D37" s="1" t="s">
        <v>2</v>
      </c>
      <c r="E37" s="2">
        <v>1</v>
      </c>
      <c r="F37" s="4">
        <v>0</v>
      </c>
    </row>
    <row r="38" spans="1:16" ht="12">
      <c r="A38" s="1">
        <v>1988</v>
      </c>
      <c r="B38" s="2">
        <v>26</v>
      </c>
      <c r="C38" s="4">
        <v>3</v>
      </c>
      <c r="D38" s="1" t="s">
        <v>2</v>
      </c>
      <c r="E38" s="2">
        <v>1</v>
      </c>
      <c r="F38" s="4">
        <v>0</v>
      </c>
      <c r="P38" s="1"/>
    </row>
    <row r="39" spans="1:6" ht="12">
      <c r="A39" s="1">
        <v>1989</v>
      </c>
      <c r="B39" s="2">
        <v>17</v>
      </c>
      <c r="C39" s="4">
        <v>10</v>
      </c>
      <c r="D39" s="1" t="s">
        <v>2</v>
      </c>
      <c r="E39" s="2">
        <v>1</v>
      </c>
      <c r="F39" s="4">
        <v>0</v>
      </c>
    </row>
    <row r="40" spans="1:16" ht="12">
      <c r="A40" s="1">
        <v>1990</v>
      </c>
      <c r="B40" s="2">
        <v>7</v>
      </c>
      <c r="C40" s="4">
        <v>38</v>
      </c>
      <c r="D40" s="1" t="s">
        <v>1</v>
      </c>
      <c r="E40" s="2">
        <v>0</v>
      </c>
      <c r="F40" s="4">
        <v>1</v>
      </c>
      <c r="P40" s="1"/>
    </row>
    <row r="41" spans="1:6" ht="12">
      <c r="A41" s="1">
        <v>1991</v>
      </c>
      <c r="B41" s="2">
        <v>13</v>
      </c>
      <c r="C41" s="4">
        <v>45</v>
      </c>
      <c r="D41" s="1" t="s">
        <v>1</v>
      </c>
      <c r="E41" s="2">
        <v>0</v>
      </c>
      <c r="F41" s="4">
        <v>1</v>
      </c>
    </row>
    <row r="42" spans="1:6" ht="12">
      <c r="A42" s="1">
        <v>1992</v>
      </c>
      <c r="B42" s="2">
        <v>24</v>
      </c>
      <c r="C42" s="4">
        <v>26</v>
      </c>
      <c r="D42" s="1" t="s">
        <v>1</v>
      </c>
      <c r="E42" s="2">
        <v>0</v>
      </c>
      <c r="F42" s="4">
        <v>1</v>
      </c>
    </row>
    <row r="43" spans="1:6" ht="12">
      <c r="A43" s="1">
        <v>1993</v>
      </c>
      <c r="B43" s="2">
        <v>26</v>
      </c>
      <c r="C43" s="4">
        <v>33</v>
      </c>
      <c r="D43" s="1" t="s">
        <v>1</v>
      </c>
      <c r="E43" s="2">
        <v>0</v>
      </c>
      <c r="F43" s="4">
        <v>1</v>
      </c>
    </row>
    <row r="44" spans="1:6" ht="12">
      <c r="A44" s="1">
        <v>1994</v>
      </c>
      <c r="B44" s="2">
        <v>14</v>
      </c>
      <c r="C44" s="4">
        <v>52</v>
      </c>
      <c r="D44" s="1" t="s">
        <v>1</v>
      </c>
      <c r="E44" s="2">
        <v>0</v>
      </c>
      <c r="F44" s="4">
        <v>1</v>
      </c>
    </row>
    <row r="45" spans="1:6" ht="12">
      <c r="A45" s="1">
        <v>1995</v>
      </c>
      <c r="B45" s="2">
        <v>17</v>
      </c>
      <c r="C45" s="4">
        <v>52</v>
      </c>
      <c r="D45" s="1" t="s">
        <v>1</v>
      </c>
      <c r="E45" s="2">
        <v>0</v>
      </c>
      <c r="F45" s="4">
        <v>1</v>
      </c>
    </row>
    <row r="46" spans="1:6" ht="12">
      <c r="A46" s="1">
        <v>1996</v>
      </c>
      <c r="B46" s="2">
        <v>7</v>
      </c>
      <c r="C46" s="4">
        <v>47</v>
      </c>
      <c r="D46" s="1" t="s">
        <v>1</v>
      </c>
      <c r="E46" s="2">
        <v>0</v>
      </c>
      <c r="F46" s="4">
        <v>1</v>
      </c>
    </row>
    <row r="47" spans="1:6" ht="12">
      <c r="A47" s="1">
        <v>1997</v>
      </c>
      <c r="B47" s="2">
        <v>37</v>
      </c>
      <c r="C47" s="4">
        <v>17</v>
      </c>
      <c r="D47" s="1" t="s">
        <v>2</v>
      </c>
      <c r="E47" s="2">
        <v>1</v>
      </c>
      <c r="F47" s="4">
        <v>0</v>
      </c>
    </row>
    <row r="48" spans="1:6" ht="12">
      <c r="A48" s="1">
        <v>1998</v>
      </c>
      <c r="B48" s="2">
        <v>7</v>
      </c>
      <c r="C48" s="4">
        <v>38</v>
      </c>
      <c r="D48" s="1" t="s">
        <v>1</v>
      </c>
      <c r="E48" s="2">
        <v>0</v>
      </c>
      <c r="F48" s="4">
        <v>1</v>
      </c>
    </row>
    <row r="49" spans="1:6" ht="12">
      <c r="A49" s="1">
        <v>1999</v>
      </c>
      <c r="B49" s="2">
        <v>14</v>
      </c>
      <c r="C49" s="4">
        <v>30</v>
      </c>
      <c r="D49" s="1" t="s">
        <v>1</v>
      </c>
      <c r="E49" s="2">
        <v>0</v>
      </c>
      <c r="F49" s="4">
        <v>1</v>
      </c>
    </row>
    <row r="50" spans="1:6" ht="12" customHeight="1">
      <c r="A50" s="1">
        <v>2000</v>
      </c>
      <c r="B50" s="2">
        <v>23</v>
      </c>
      <c r="C50" s="4">
        <v>34</v>
      </c>
      <c r="D50" s="1" t="s">
        <v>1</v>
      </c>
      <c r="E50" s="2">
        <v>0</v>
      </c>
      <c r="F50" s="4">
        <v>1</v>
      </c>
    </row>
    <row r="51" spans="1:6" ht="12">
      <c r="A51" s="1">
        <v>2001</v>
      </c>
      <c r="B51" s="2">
        <v>10</v>
      </c>
      <c r="C51" s="4">
        <v>24</v>
      </c>
      <c r="D51" s="1" t="s">
        <v>1</v>
      </c>
      <c r="E51" s="2">
        <v>0</v>
      </c>
      <c r="F51" s="4">
        <v>1</v>
      </c>
    </row>
    <row r="52" spans="1:6" ht="12">
      <c r="A52" s="1">
        <v>2002</v>
      </c>
      <c r="B52" s="2">
        <v>13</v>
      </c>
      <c r="C52" s="4">
        <v>20</v>
      </c>
      <c r="D52" s="1" t="s">
        <v>1</v>
      </c>
      <c r="E52" s="2">
        <v>0</v>
      </c>
      <c r="F52" s="4">
        <v>1</v>
      </c>
    </row>
    <row r="53" spans="1:6" ht="12">
      <c r="A53" s="1">
        <v>2003</v>
      </c>
      <c r="B53" s="2">
        <v>13</v>
      </c>
      <c r="C53" s="4">
        <v>16</v>
      </c>
      <c r="D53" s="1" t="s">
        <v>1</v>
      </c>
      <c r="E53" s="2">
        <v>0</v>
      </c>
      <c r="F53" s="4">
        <v>1</v>
      </c>
    </row>
    <row r="54" spans="1:6" ht="12">
      <c r="A54" s="1">
        <v>2004</v>
      </c>
      <c r="B54" s="2">
        <v>31</v>
      </c>
      <c r="C54" s="4">
        <v>24</v>
      </c>
      <c r="D54" s="1" t="s">
        <v>2</v>
      </c>
      <c r="E54" s="2">
        <v>1</v>
      </c>
      <c r="F54" s="4">
        <v>0</v>
      </c>
    </row>
    <row r="55" spans="1:6" ht="12">
      <c r="A55" s="1">
        <v>2005</v>
      </c>
      <c r="B55" s="2">
        <v>10</v>
      </c>
      <c r="C55" s="4">
        <v>14</v>
      </c>
      <c r="D55" s="1" t="s">
        <v>1</v>
      </c>
      <c r="E55" s="2">
        <v>0</v>
      </c>
      <c r="F55" s="4">
        <v>1</v>
      </c>
    </row>
    <row r="56" spans="1:6" ht="12">
      <c r="A56" s="1">
        <v>2006</v>
      </c>
      <c r="B56" s="2">
        <v>14</v>
      </c>
      <c r="C56" s="4">
        <v>21</v>
      </c>
      <c r="D56" s="1" t="s">
        <v>1</v>
      </c>
      <c r="E56" s="2">
        <v>0</v>
      </c>
      <c r="F56" s="4">
        <v>1</v>
      </c>
    </row>
    <row r="57" spans="1:6" ht="12">
      <c r="A57" s="1">
        <v>2007</v>
      </c>
      <c r="B57" s="2">
        <v>42</v>
      </c>
      <c r="C57" s="4">
        <v>30</v>
      </c>
      <c r="D57" s="1" t="s">
        <v>2</v>
      </c>
      <c r="E57" s="2">
        <v>1</v>
      </c>
      <c r="F57" s="4">
        <v>0</v>
      </c>
    </row>
    <row r="58" spans="1:6" ht="12">
      <c r="A58" s="1">
        <v>2008</v>
      </c>
      <c r="B58" s="2">
        <v>10</v>
      </c>
      <c r="C58" s="4">
        <v>10</v>
      </c>
      <c r="D58" s="1" t="s">
        <v>1</v>
      </c>
      <c r="E58" s="2">
        <v>0</v>
      </c>
      <c r="F58" s="4">
        <v>1</v>
      </c>
    </row>
    <row r="59" spans="1:6" ht="12">
      <c r="A59" s="1">
        <v>2009</v>
      </c>
      <c r="B59" s="2">
        <v>17</v>
      </c>
      <c r="C59" s="4">
        <v>17</v>
      </c>
      <c r="D59" s="1" t="s">
        <v>1</v>
      </c>
      <c r="E59" s="2">
        <v>0</v>
      </c>
      <c r="F59" s="4">
        <v>1</v>
      </c>
    </row>
    <row r="60" spans="1:6" ht="12">
      <c r="A60" s="1">
        <v>2010</v>
      </c>
      <c r="B60" s="2">
        <v>31</v>
      </c>
      <c r="C60" s="4">
        <v>34</v>
      </c>
      <c r="D60" s="1" t="s">
        <v>1</v>
      </c>
      <c r="E60" s="2">
        <v>0</v>
      </c>
      <c r="F60" s="4">
        <v>1</v>
      </c>
    </row>
    <row r="61" spans="1:6" ht="12">
      <c r="A61" s="1">
        <v>2011</v>
      </c>
      <c r="B61" s="2">
        <v>24</v>
      </c>
      <c r="C61" s="4">
        <v>20</v>
      </c>
      <c r="D61" s="1" t="s">
        <v>2</v>
      </c>
      <c r="E61" s="2">
        <v>1</v>
      </c>
      <c r="F61" s="4">
        <v>0</v>
      </c>
    </row>
    <row r="62" spans="1:6" ht="12">
      <c r="A62" s="1" t="s">
        <v>18</v>
      </c>
      <c r="B62" s="2" t="s">
        <v>4</v>
      </c>
      <c r="C62" s="4" t="s">
        <v>4</v>
      </c>
      <c r="D62" s="1"/>
      <c r="E62" s="2" t="s">
        <v>18</v>
      </c>
      <c r="F62" s="4" t="s">
        <v>18</v>
      </c>
    </row>
    <row r="63" spans="1:6" ht="12">
      <c r="A63" s="1">
        <f>(A61-A2)</f>
        <v>59</v>
      </c>
      <c r="B63" s="2">
        <f>SUM(B2:B61)</f>
        <v>1096</v>
      </c>
      <c r="C63" s="4">
        <f>SUM(C2:C61)</f>
        <v>1228</v>
      </c>
      <c r="D63" s="1"/>
      <c r="E63" s="2">
        <f>SUM(E2:E61)</f>
        <v>24</v>
      </c>
      <c r="F63" s="4">
        <f>SUM(F2:F61)</f>
        <v>35</v>
      </c>
    </row>
    <row r="64" spans="1:6" ht="12">
      <c r="A64" s="1"/>
      <c r="B64" s="2"/>
      <c r="C64" s="4"/>
      <c r="D64" s="1"/>
      <c r="E64" s="2"/>
      <c r="F64" s="4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UGA Athletics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Ludlow Lawson</dc:creator>
  <cp:keywords/>
  <dc:description/>
  <cp:lastModifiedBy>Jwilson</cp:lastModifiedBy>
  <cp:lastPrinted>2011-08-01T20:06:26Z</cp:lastPrinted>
  <dcterms:created xsi:type="dcterms:W3CDTF">2011-08-01T19:16:04Z</dcterms:created>
  <dcterms:modified xsi:type="dcterms:W3CDTF">2011-11-27T19:14:48Z</dcterms:modified>
  <cp:category/>
  <cp:version/>
  <cp:contentType/>
  <cp:contentStatus/>
</cp:coreProperties>
</file>