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<sst xmlns="http://schemas.openxmlformats.org/spreadsheetml/2006/main" count="7" uniqueCount="7">
  <si>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</si>
  <si>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rate(in cents)</t>
  </si>
  <si>
    <t>t</t>
  </si>
  <si>
    <t>Value given by the Prediction Equation</t>
  </si>
  <si>
    <t>(Predicted Value - Actual Value)^2</t>
  </si>
  <si>
    <t>Measure of Error:</t>
  </si>
  <si>
    <t>Sum of Column G: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</si>
</sst>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21" sqref="G21"/>
    </sheetView>
  </sheetViews>
  <sheetFormatPr defaultColWidth="9.140625" defaultRowHeight="12.75"/>
  <cols>
    <col min="2" max="2" width="3.00390625" style="0" bestFit="1" customWidth="1"/>
    <col min="3" max="3" width="12.7109375" style="0" bestFit="1" customWidth="1"/>
    <col min="5" max="5" width="37.28125" style="0" bestFit="1" customWidth="1"/>
    <col min="7" max="7" width="32.8515625" style="0" bestFit="1" customWidth="1"/>
  </cols>
  <sheetData>
    <row r="1" spans="1:7" ht="12.75">
      <c r="A1" s="2" t="s">
        <v>0</v>
      </c>
      <c r="B1" s="2" t="s">
        <v>2</v>
      </c>
      <c r="C1" s="2" t="s">
        <v>1</v>
      </c>
      <c r="E1" s="2" t="s">
        <v>3</v>
      </c>
      <c r="G1" s="2" t="s">
        <v>4</v>
      </c>
    </row>
    <row r="3" spans="1:7" ht="12.75">
      <c r="A3">
        <v>1919</v>
      </c>
      <c r="B3">
        <f>A3-1900</f>
        <v>19</v>
      </c>
      <c r="C3">
        <v>2</v>
      </c>
      <c r="E3">
        <f>0.6646*EXP(0.039*B3)</f>
        <v>1.3943523983874768</v>
      </c>
      <c r="G3">
        <f>(E3-C3)^2</f>
        <v>0.36680901733900156</v>
      </c>
    </row>
    <row r="4" spans="1:7" ht="12.75">
      <c r="A4">
        <v>1932</v>
      </c>
      <c r="B4">
        <f aca="true" t="shared" si="0" ref="B4:B16">A4-1900</f>
        <v>32</v>
      </c>
      <c r="C4">
        <v>3</v>
      </c>
      <c r="E4">
        <f aca="true" t="shared" si="1" ref="E4:E16">0.6646*EXP(0.039*B4)</f>
        <v>2.315047201942577</v>
      </c>
      <c r="G4">
        <f aca="true" t="shared" si="2" ref="G4:G16">(E4-C4)^2</f>
        <v>0.4691603355666926</v>
      </c>
    </row>
    <row r="5" spans="1:7" ht="12.75">
      <c r="A5">
        <v>1958</v>
      </c>
      <c r="B5">
        <f t="shared" si="0"/>
        <v>58</v>
      </c>
      <c r="C5">
        <v>4</v>
      </c>
      <c r="E5">
        <f t="shared" si="1"/>
        <v>6.3816716486903315</v>
      </c>
      <c r="G5">
        <f t="shared" si="2"/>
        <v>5.672359842175322</v>
      </c>
    </row>
    <row r="6" spans="1:7" ht="12.75">
      <c r="A6">
        <v>1963</v>
      </c>
      <c r="B6">
        <f t="shared" si="0"/>
        <v>63</v>
      </c>
      <c r="C6">
        <v>5</v>
      </c>
      <c r="E6">
        <f t="shared" si="1"/>
        <v>7.755715666823392</v>
      </c>
      <c r="G6">
        <f t="shared" si="2"/>
        <v>7.593968836375894</v>
      </c>
    </row>
    <row r="7" spans="1:7" ht="12.75">
      <c r="A7">
        <v>1968</v>
      </c>
      <c r="B7">
        <f t="shared" si="0"/>
        <v>68</v>
      </c>
      <c r="C7">
        <v>6</v>
      </c>
      <c r="E7">
        <f t="shared" si="1"/>
        <v>9.425606457980999</v>
      </c>
      <c r="G7">
        <f t="shared" si="2"/>
        <v>11.734779604961126</v>
      </c>
    </row>
    <row r="8" spans="1:7" ht="12.75">
      <c r="A8">
        <v>1971</v>
      </c>
      <c r="B8">
        <f t="shared" si="0"/>
        <v>71</v>
      </c>
      <c r="C8">
        <v>8</v>
      </c>
      <c r="E8">
        <f t="shared" si="1"/>
        <v>10.595507356033043</v>
      </c>
      <c r="G8">
        <f t="shared" si="2"/>
        <v>6.736658435221635</v>
      </c>
    </row>
    <row r="9" spans="1:7" ht="12.75">
      <c r="A9">
        <v>1974</v>
      </c>
      <c r="B9">
        <f t="shared" si="0"/>
        <v>74</v>
      </c>
      <c r="C9">
        <v>10</v>
      </c>
      <c r="E9">
        <f t="shared" si="1"/>
        <v>11.91061568634575</v>
      </c>
      <c r="G9">
        <f t="shared" si="2"/>
        <v>3.650452300910441</v>
      </c>
    </row>
    <row r="10" spans="1:7" ht="12.75">
      <c r="A10">
        <v>1975</v>
      </c>
      <c r="B10">
        <f t="shared" si="0"/>
        <v>75</v>
      </c>
      <c r="C10">
        <v>13</v>
      </c>
      <c r="E10">
        <f t="shared" si="1"/>
        <v>12.384306632762874</v>
      </c>
      <c r="G10">
        <f t="shared" si="2"/>
        <v>0.3790783224597909</v>
      </c>
    </row>
    <row r="11" spans="1:7" ht="12.75">
      <c r="A11">
        <v>1978</v>
      </c>
      <c r="B11">
        <f t="shared" si="0"/>
        <v>78</v>
      </c>
      <c r="C11">
        <v>15</v>
      </c>
      <c r="E11">
        <f t="shared" si="1"/>
        <v>13.921439709134134</v>
      </c>
      <c r="G11">
        <f t="shared" si="2"/>
        <v>1.1632923010326615</v>
      </c>
    </row>
    <row r="12" spans="1:7" ht="12.75">
      <c r="A12">
        <v>1981</v>
      </c>
      <c r="B12">
        <f t="shared" si="0"/>
        <v>81</v>
      </c>
      <c r="C12">
        <v>20</v>
      </c>
      <c r="E12">
        <f t="shared" si="1"/>
        <v>15.649360866303056</v>
      </c>
      <c r="G12">
        <f t="shared" si="2"/>
        <v>18.928060871655298</v>
      </c>
    </row>
    <row r="13" spans="1:7" ht="12.75">
      <c r="A13">
        <v>1985</v>
      </c>
      <c r="B13">
        <f t="shared" si="0"/>
        <v>85</v>
      </c>
      <c r="C13">
        <v>22</v>
      </c>
      <c r="E13">
        <f t="shared" si="1"/>
        <v>18.291383042144187</v>
      </c>
      <c r="G13">
        <f t="shared" si="2"/>
        <v>13.753839740095708</v>
      </c>
    </row>
    <row r="14" spans="1:7" ht="12.75">
      <c r="A14">
        <v>1988</v>
      </c>
      <c r="B14">
        <f t="shared" si="0"/>
        <v>88</v>
      </c>
      <c r="C14">
        <v>25</v>
      </c>
      <c r="E14">
        <f t="shared" si="1"/>
        <v>20.561699073586283</v>
      </c>
      <c r="G14">
        <f t="shared" si="2"/>
        <v>19.69851511340486</v>
      </c>
    </row>
    <row r="15" spans="1:7" ht="12.75">
      <c r="A15">
        <v>1991</v>
      </c>
      <c r="B15">
        <f t="shared" si="0"/>
        <v>91</v>
      </c>
      <c r="C15">
        <v>29</v>
      </c>
      <c r="E15">
        <f t="shared" si="1"/>
        <v>23.11380543606825</v>
      </c>
      <c r="G15">
        <f t="shared" si="2"/>
        <v>34.647286444459674</v>
      </c>
    </row>
    <row r="16" spans="1:7" ht="12.75">
      <c r="A16">
        <v>1994</v>
      </c>
      <c r="B16">
        <f t="shared" si="0"/>
        <v>94</v>
      </c>
      <c r="C16">
        <v>32</v>
      </c>
      <c r="E16">
        <f t="shared" si="1"/>
        <v>25.98267778477107</v>
      </c>
      <c r="G16">
        <f t="shared" si="2"/>
        <v>36.208166641887594</v>
      </c>
    </row>
    <row r="18" spans="5:7" ht="12.75">
      <c r="E18" s="1" t="s">
        <v>6</v>
      </c>
      <c r="G18">
        <f>SUM(G3:G16)</f>
        <v>161.0024278075457</v>
      </c>
    </row>
    <row r="19" spans="5:7" ht="12.75">
      <c r="E19" s="1" t="s">
        <v>5</v>
      </c>
      <c r="G19">
        <f>G18/14</f>
        <v>11.500173414824692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D. Atkins III</dc:creator>
  <cp:keywords/>
  <dc:description/>
  <cp:lastModifiedBy>Curtis D. Atkins III</cp:lastModifiedBy>
  <dcterms:created xsi:type="dcterms:W3CDTF">2001-12-08T18:26:24Z</dcterms:created>
  <dcterms:modified xsi:type="dcterms:W3CDTF">2001-12-08T19:09:23Z</dcterms:modified>
  <cp:category/>
  <cp:version/>
  <cp:contentType/>
  <cp:contentStatus/>
</cp:coreProperties>
</file>