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70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<sst xmlns="http://schemas.openxmlformats.org/spreadsheetml/2006/main" count="10" uniqueCount="10">
  <si>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Height of Gas</t>
  </si>
  <si>
    <t>h</t>
  </si>
  <si>
    <t>h*h</t>
  </si>
  <si>
    <t>x</t>
  </si>
  <si>
    <t>Area of Triangle</t>
  </si>
  <si>
    <t>Theta</t>
  </si>
  <si>
    <t>Area of Sector</t>
  </si>
  <si>
    <t>Area of Base</t>
  </si>
  <si>
    <t>Volume in Cubic Inches</t>
  </si>
  <si>
    <t>Volume in Gallons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</si>
</sst>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M19" sqref="M19"/>
    </sheetView>
  </sheetViews>
  <sheetFormatPr defaultColWidth="11.00390625" defaultRowHeight="12.75"/>
  <cols>
    <col min="1" max="1" width="8.25390625" style="0" bestFit="1" customWidth="1"/>
    <col min="2" max="2" width="7.00390625" style="0" customWidth="1"/>
    <col min="3" max="3" width="10.25390625" style="0" customWidth="1"/>
    <col min="4" max="4" width="9.125" style="0" customWidth="1"/>
    <col min="5" max="5" width="10.25390625" style="0" customWidth="1"/>
    <col min="7" max="7" width="10.25390625" style="0" customWidth="1"/>
    <col min="8" max="8" width="8.25390625" style="0" customWidth="1"/>
    <col min="9" max="9" width="12.625" style="0" customWidth="1"/>
    <col min="10" max="10" width="10.125" style="0" customWidth="1"/>
  </cols>
  <sheetData>
    <row r="1" spans="1:10" ht="27" customHeight="1">
      <c r="A1" s="5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>
        <v>0.5</v>
      </c>
      <c r="B2" s="3">
        <f>18-A2</f>
        <v>17.5</v>
      </c>
      <c r="C2" s="4">
        <f>B2*B2</f>
        <v>306.25</v>
      </c>
      <c r="D2" s="4">
        <f>SQRT(324-C2)</f>
        <v>4.2130748865881795</v>
      </c>
      <c r="E2" s="4">
        <f>B2*D2</f>
        <v>73.72881051529315</v>
      </c>
      <c r="F2" s="4">
        <f>ACOS(B2/18)</f>
        <v>0.2362513059847704</v>
      </c>
      <c r="G2" s="4">
        <f>18*18*(F2)</f>
        <v>76.5454231390656</v>
      </c>
      <c r="H2" s="4">
        <f>G2-E2</f>
        <v>2.816612623772457</v>
      </c>
      <c r="I2" s="4">
        <f>H2*48</f>
        <v>135.19740594107793</v>
      </c>
      <c r="J2" s="4">
        <f>I2*(7.481/1728)</f>
        <v>0.5853077510678264</v>
      </c>
    </row>
    <row r="3" spans="1:10" ht="12.75">
      <c r="A3" s="3">
        <f>A2+0.5</f>
        <v>1</v>
      </c>
      <c r="B3" s="3">
        <f aca="true" t="shared" si="0" ref="B3:B66">18-A3</f>
        <v>17</v>
      </c>
      <c r="C3" s="4">
        <f aca="true" t="shared" si="1" ref="C3:C66">B3*B3</f>
        <v>289</v>
      </c>
      <c r="D3" s="4">
        <f aca="true" t="shared" si="2" ref="D3:D66">SQRT(324-C3)</f>
        <v>5.916079783099616</v>
      </c>
      <c r="E3" s="4">
        <f aca="true" t="shared" si="3" ref="E3:E66">B3*D3</f>
        <v>100.57335631269348</v>
      </c>
      <c r="F3" s="4">
        <f aca="true" t="shared" si="4" ref="F3:F66">ACOS(B3/18)</f>
        <v>0.3348961584393786</v>
      </c>
      <c r="G3" s="4">
        <f aca="true" t="shared" si="5" ref="G3:G66">18*18*(F3)</f>
        <v>108.50635533435866</v>
      </c>
      <c r="H3" s="4">
        <f aca="true" t="shared" si="6" ref="H3:H66">G3-E3</f>
        <v>7.932999021665182</v>
      </c>
      <c r="I3" s="4">
        <f aca="true" t="shared" si="7" ref="I3:I66">H3*48</f>
        <v>380.78395303992875</v>
      </c>
      <c r="J3" s="4">
        <f aca="true" t="shared" si="8" ref="J3:J66">I3*(7.481/1728)</f>
        <v>1.648521268918812</v>
      </c>
    </row>
    <row r="4" spans="1:10" ht="12.75">
      <c r="A4" s="3">
        <f aca="true" t="shared" si="9" ref="A4:A67">A3+0.5</f>
        <v>1.5</v>
      </c>
      <c r="B4" s="3">
        <f t="shared" si="0"/>
        <v>16.5</v>
      </c>
      <c r="C4" s="4">
        <f t="shared" si="1"/>
        <v>272.25</v>
      </c>
      <c r="D4" s="4">
        <f t="shared" si="2"/>
        <v>7.19374728496908</v>
      </c>
      <c r="E4" s="4">
        <f t="shared" si="3"/>
        <v>118.69683020198981</v>
      </c>
      <c r="F4" s="4">
        <f t="shared" si="4"/>
        <v>0.41113786232234784</v>
      </c>
      <c r="G4" s="4">
        <f t="shared" si="5"/>
        <v>133.2086673924407</v>
      </c>
      <c r="H4" s="4">
        <f t="shared" si="6"/>
        <v>14.51183719045089</v>
      </c>
      <c r="I4" s="4">
        <f t="shared" si="7"/>
        <v>696.5681851416427</v>
      </c>
      <c r="J4" s="4">
        <f t="shared" si="8"/>
        <v>3.01564038949342</v>
      </c>
    </row>
    <row r="5" spans="1:10" ht="12.75">
      <c r="A5" s="3">
        <f t="shared" si="9"/>
        <v>2</v>
      </c>
      <c r="B5" s="3">
        <f t="shared" si="0"/>
        <v>16</v>
      </c>
      <c r="C5" s="4">
        <f t="shared" si="1"/>
        <v>256</v>
      </c>
      <c r="D5" s="4">
        <f t="shared" si="2"/>
        <v>8.246211251235321</v>
      </c>
      <c r="E5" s="4">
        <f t="shared" si="3"/>
        <v>131.93938001976514</v>
      </c>
      <c r="F5" s="4">
        <f t="shared" si="4"/>
        <v>0.4758822496604167</v>
      </c>
      <c r="G5" s="4">
        <f t="shared" si="5"/>
        <v>154.185848889975</v>
      </c>
      <c r="H5" s="4">
        <f t="shared" si="6"/>
        <v>22.246468870209867</v>
      </c>
      <c r="I5" s="4">
        <f t="shared" si="7"/>
        <v>1067.8305057700736</v>
      </c>
      <c r="J5" s="4">
        <f t="shared" si="8"/>
        <v>4.622939822723334</v>
      </c>
    </row>
    <row r="6" spans="1:10" ht="12.75">
      <c r="A6" s="3">
        <f t="shared" si="9"/>
        <v>2.5</v>
      </c>
      <c r="B6" s="3">
        <f t="shared" si="0"/>
        <v>15.5</v>
      </c>
      <c r="C6" s="4">
        <f t="shared" si="1"/>
        <v>240.25</v>
      </c>
      <c r="D6" s="4">
        <f t="shared" si="2"/>
        <v>9.151502608861563</v>
      </c>
      <c r="E6" s="4">
        <f t="shared" si="3"/>
        <v>141.84829043735422</v>
      </c>
      <c r="F6" s="4">
        <f t="shared" si="4"/>
        <v>0.5333452489106543</v>
      </c>
      <c r="G6" s="4">
        <f t="shared" si="5"/>
        <v>172.80386064705198</v>
      </c>
      <c r="H6" s="4">
        <f t="shared" si="6"/>
        <v>30.955570209697754</v>
      </c>
      <c r="I6" s="4">
        <f t="shared" si="7"/>
        <v>1485.8673700654922</v>
      </c>
      <c r="J6" s="4">
        <f t="shared" si="8"/>
        <v>6.432739464965247</v>
      </c>
    </row>
    <row r="7" spans="1:10" ht="12.75">
      <c r="A7" s="3">
        <f t="shared" si="9"/>
        <v>3</v>
      </c>
      <c r="B7" s="3">
        <f t="shared" si="0"/>
        <v>15</v>
      </c>
      <c r="C7" s="4">
        <f t="shared" si="1"/>
        <v>225</v>
      </c>
      <c r="D7" s="4">
        <f t="shared" si="2"/>
        <v>9.9498743710662</v>
      </c>
      <c r="E7" s="4">
        <f t="shared" si="3"/>
        <v>149.248115565993</v>
      </c>
      <c r="F7" s="4">
        <f t="shared" si="4"/>
        <v>0.5856855434571508</v>
      </c>
      <c r="G7" s="4">
        <f t="shared" si="5"/>
        <v>189.76211608011687</v>
      </c>
      <c r="H7" s="4">
        <f t="shared" si="6"/>
        <v>40.514000514123865</v>
      </c>
      <c r="I7" s="4">
        <f t="shared" si="7"/>
        <v>1944.6720246779455</v>
      </c>
      <c r="J7" s="4">
        <f t="shared" si="8"/>
        <v>8.419034384615573</v>
      </c>
    </row>
    <row r="8" spans="1:10" ht="12.75">
      <c r="A8" s="3">
        <f t="shared" si="9"/>
        <v>3.5</v>
      </c>
      <c r="B8" s="3">
        <f t="shared" si="0"/>
        <v>14.5</v>
      </c>
      <c r="C8" s="4">
        <f t="shared" si="1"/>
        <v>210.25</v>
      </c>
      <c r="D8" s="4">
        <f t="shared" si="2"/>
        <v>10.665364503850771</v>
      </c>
      <c r="E8" s="4">
        <f t="shared" si="3"/>
        <v>154.64778530583618</v>
      </c>
      <c r="F8" s="4">
        <f t="shared" si="4"/>
        <v>0.6341838408240407</v>
      </c>
      <c r="G8" s="4">
        <f t="shared" si="5"/>
        <v>205.47556442698917</v>
      </c>
      <c r="H8" s="4">
        <f t="shared" si="6"/>
        <v>50.827779121152986</v>
      </c>
      <c r="I8" s="4">
        <f t="shared" si="7"/>
        <v>2439.7333978153433</v>
      </c>
      <c r="J8" s="4">
        <f t="shared" si="8"/>
        <v>10.562294877926265</v>
      </c>
    </row>
    <row r="9" spans="1:10" ht="12.75">
      <c r="A9" s="3">
        <f t="shared" si="9"/>
        <v>4</v>
      </c>
      <c r="B9" s="3">
        <f t="shared" si="0"/>
        <v>14</v>
      </c>
      <c r="C9" s="4">
        <f t="shared" si="1"/>
        <v>196</v>
      </c>
      <c r="D9" s="4">
        <f t="shared" si="2"/>
        <v>11.313708498984761</v>
      </c>
      <c r="E9" s="4">
        <f t="shared" si="3"/>
        <v>158.39191898578665</v>
      </c>
      <c r="F9" s="4">
        <f t="shared" si="4"/>
        <v>0.6796738189082439</v>
      </c>
      <c r="G9" s="4">
        <f t="shared" si="5"/>
        <v>220.21431732627101</v>
      </c>
      <c r="H9" s="4">
        <f t="shared" si="6"/>
        <v>61.82239834048437</v>
      </c>
      <c r="I9" s="4">
        <f t="shared" si="7"/>
        <v>2967.4751203432497</v>
      </c>
      <c r="J9" s="4">
        <f t="shared" si="8"/>
        <v>12.847037832921211</v>
      </c>
    </row>
    <row r="10" spans="1:10" ht="12.75">
      <c r="A10" s="3">
        <f t="shared" si="9"/>
        <v>4.5</v>
      </c>
      <c r="B10" s="3">
        <f t="shared" si="0"/>
        <v>13.5</v>
      </c>
      <c r="C10" s="4">
        <f t="shared" si="1"/>
        <v>182.25</v>
      </c>
      <c r="D10" s="4">
        <f t="shared" si="2"/>
        <v>11.905880899790658</v>
      </c>
      <c r="E10" s="4">
        <f t="shared" si="3"/>
        <v>160.72939214717388</v>
      </c>
      <c r="F10" s="4">
        <f t="shared" si="4"/>
        <v>0.7227342478134156</v>
      </c>
      <c r="G10" s="4">
        <f t="shared" si="5"/>
        <v>234.16589629154663</v>
      </c>
      <c r="H10" s="4">
        <f t="shared" si="6"/>
        <v>73.43650414437275</v>
      </c>
      <c r="I10" s="4">
        <f t="shared" si="7"/>
        <v>3524.952198929892</v>
      </c>
      <c r="J10" s="4">
        <f t="shared" si="8"/>
        <v>15.260513541779238</v>
      </c>
    </row>
    <row r="11" spans="1:10" ht="12.75">
      <c r="A11" s="3">
        <f t="shared" si="9"/>
        <v>5</v>
      </c>
      <c r="B11" s="3">
        <f t="shared" si="0"/>
        <v>13</v>
      </c>
      <c r="C11" s="4">
        <f t="shared" si="1"/>
        <v>169</v>
      </c>
      <c r="D11" s="4">
        <f t="shared" si="2"/>
        <v>12.449899597988733</v>
      </c>
      <c r="E11" s="4">
        <f t="shared" si="3"/>
        <v>161.84869477385354</v>
      </c>
      <c r="F11" s="4">
        <f t="shared" si="4"/>
        <v>0.7637864963978315</v>
      </c>
      <c r="G11" s="4">
        <f t="shared" si="5"/>
        <v>247.4668248328974</v>
      </c>
      <c r="H11" s="4">
        <f t="shared" si="6"/>
        <v>85.61813005904386</v>
      </c>
      <c r="I11" s="4">
        <f t="shared" si="7"/>
        <v>4109.670242834105</v>
      </c>
      <c r="J11" s="4">
        <f t="shared" si="8"/>
        <v>17.79192308254742</v>
      </c>
    </row>
    <row r="12" spans="1:10" ht="12.75">
      <c r="A12" s="3">
        <f t="shared" si="9"/>
        <v>5.5</v>
      </c>
      <c r="B12" s="3">
        <f t="shared" si="0"/>
        <v>12.5</v>
      </c>
      <c r="C12" s="4">
        <f t="shared" si="1"/>
        <v>156.25</v>
      </c>
      <c r="D12" s="4">
        <f t="shared" si="2"/>
        <v>12.951833846988619</v>
      </c>
      <c r="E12" s="4">
        <f t="shared" si="3"/>
        <v>161.89792308735773</v>
      </c>
      <c r="F12" s="4">
        <f t="shared" si="4"/>
        <v>0.8031488053868656</v>
      </c>
      <c r="G12" s="4">
        <f t="shared" si="5"/>
        <v>260.2202129453445</v>
      </c>
      <c r="H12" s="4">
        <f t="shared" si="6"/>
        <v>98.32228985798676</v>
      </c>
      <c r="I12" s="4">
        <f t="shared" si="7"/>
        <v>4719.469913183364</v>
      </c>
      <c r="J12" s="4">
        <f t="shared" si="8"/>
        <v>20.431918067433305</v>
      </c>
    </row>
    <row r="13" spans="1:10" ht="12.75">
      <c r="A13" s="3">
        <f t="shared" si="9"/>
        <v>6</v>
      </c>
      <c r="B13" s="3">
        <f t="shared" si="0"/>
        <v>12</v>
      </c>
      <c r="C13" s="4">
        <f t="shared" si="1"/>
        <v>144</v>
      </c>
      <c r="D13" s="4">
        <f t="shared" si="2"/>
        <v>13.416407864998739</v>
      </c>
      <c r="E13" s="4">
        <f t="shared" si="3"/>
        <v>160.99689437998487</v>
      </c>
      <c r="F13" s="4">
        <f t="shared" si="4"/>
        <v>0.8410686705679302</v>
      </c>
      <c r="G13" s="4">
        <f t="shared" si="5"/>
        <v>272.5062492640094</v>
      </c>
      <c r="H13" s="4">
        <f t="shared" si="6"/>
        <v>111.50935488402453</v>
      </c>
      <c r="I13" s="4">
        <f t="shared" si="7"/>
        <v>5352.449034433177</v>
      </c>
      <c r="J13" s="4">
        <f t="shared" si="8"/>
        <v>23.172263441316318</v>
      </c>
    </row>
    <row r="14" spans="1:10" ht="12.75">
      <c r="A14" s="3">
        <f t="shared" si="9"/>
        <v>6.5</v>
      </c>
      <c r="B14" s="3">
        <f t="shared" si="0"/>
        <v>11.5</v>
      </c>
      <c r="C14" s="4">
        <f t="shared" si="1"/>
        <v>132.25</v>
      </c>
      <c r="D14" s="4">
        <f t="shared" si="2"/>
        <v>13.847382424126229</v>
      </c>
      <c r="E14" s="4">
        <f t="shared" si="3"/>
        <v>159.24489787745162</v>
      </c>
      <c r="F14" s="4">
        <f t="shared" si="4"/>
        <v>0.8777432452149241</v>
      </c>
      <c r="G14" s="4">
        <f t="shared" si="5"/>
        <v>284.3888114496354</v>
      </c>
      <c r="H14" s="4">
        <f t="shared" si="6"/>
        <v>125.14391357218378</v>
      </c>
      <c r="I14" s="4">
        <f t="shared" si="7"/>
        <v>6006.907851464821</v>
      </c>
      <c r="J14" s="4">
        <f t="shared" si="8"/>
        <v>26.00560048426408</v>
      </c>
    </row>
    <row r="15" spans="1:10" ht="12.75">
      <c r="A15" s="3">
        <f t="shared" si="9"/>
        <v>7</v>
      </c>
      <c r="B15" s="3">
        <f t="shared" si="0"/>
        <v>11</v>
      </c>
      <c r="C15" s="4">
        <f t="shared" si="1"/>
        <v>121</v>
      </c>
      <c r="D15" s="4">
        <f t="shared" si="2"/>
        <v>14.247806848775006</v>
      </c>
      <c r="E15" s="4">
        <f t="shared" si="3"/>
        <v>156.72587533652506</v>
      </c>
      <c r="F15" s="4">
        <f t="shared" si="4"/>
        <v>0.9133327704132527</v>
      </c>
      <c r="G15" s="4">
        <f t="shared" si="5"/>
        <v>295.9198176138939</v>
      </c>
      <c r="H15" s="4">
        <f t="shared" si="6"/>
        <v>139.19394227736882</v>
      </c>
      <c r="I15" s="4">
        <f t="shared" si="7"/>
        <v>6681.309229313703</v>
      </c>
      <c r="J15" s="4">
        <f t="shared" si="8"/>
        <v>28.925274504916562</v>
      </c>
    </row>
    <row r="16" spans="1:10" ht="12.75">
      <c r="A16" s="3">
        <f t="shared" si="9"/>
        <v>7.5</v>
      </c>
      <c r="B16" s="3">
        <f t="shared" si="0"/>
        <v>10.5</v>
      </c>
      <c r="C16" s="4">
        <f t="shared" si="1"/>
        <v>110.25</v>
      </c>
      <c r="D16" s="4">
        <f t="shared" si="2"/>
        <v>14.620191517213446</v>
      </c>
      <c r="E16" s="4">
        <f t="shared" si="3"/>
        <v>153.51201093074118</v>
      </c>
      <c r="F16" s="4">
        <f t="shared" si="4"/>
        <v>0.9479697413828936</v>
      </c>
      <c r="G16" s="4">
        <f t="shared" si="5"/>
        <v>307.1421962080575</v>
      </c>
      <c r="H16" s="4">
        <f t="shared" si="6"/>
        <v>153.63018527731631</v>
      </c>
      <c r="I16" s="4">
        <f t="shared" si="7"/>
        <v>7374.248893311184</v>
      </c>
      <c r="J16" s="4">
        <f t="shared" si="8"/>
        <v>31.925206001655653</v>
      </c>
    </row>
    <row r="17" spans="1:10" ht="12.75">
      <c r="A17" s="3">
        <f t="shared" si="9"/>
        <v>8</v>
      </c>
      <c r="B17" s="3">
        <f t="shared" si="0"/>
        <v>10</v>
      </c>
      <c r="C17" s="4">
        <f t="shared" si="1"/>
        <v>100</v>
      </c>
      <c r="D17" s="4">
        <f t="shared" si="2"/>
        <v>14.966629547095765</v>
      </c>
      <c r="E17" s="4">
        <f t="shared" si="3"/>
        <v>149.66629547095766</v>
      </c>
      <c r="F17" s="4">
        <f t="shared" si="4"/>
        <v>0.9817653565786227</v>
      </c>
      <c r="G17" s="4">
        <f t="shared" si="5"/>
        <v>318.0919755314738</v>
      </c>
      <c r="H17" s="4">
        <f t="shared" si="6"/>
        <v>168.42568006051613</v>
      </c>
      <c r="I17" s="4">
        <f t="shared" si="7"/>
        <v>8084.432642904774</v>
      </c>
      <c r="J17" s="4">
        <f t="shared" si="8"/>
        <v>34.99979201479781</v>
      </c>
    </row>
    <row r="18" spans="1:10" ht="12.75">
      <c r="A18" s="3">
        <f t="shared" si="9"/>
        <v>8.5</v>
      </c>
      <c r="B18" s="3">
        <f t="shared" si="0"/>
        <v>9.5</v>
      </c>
      <c r="C18" s="4">
        <f t="shared" si="1"/>
        <v>90.25</v>
      </c>
      <c r="D18" s="4">
        <f t="shared" si="2"/>
        <v>15.288884851420656</v>
      </c>
      <c r="E18" s="4">
        <f t="shared" si="3"/>
        <v>145.24440608849622</v>
      </c>
      <c r="F18" s="4">
        <f t="shared" si="4"/>
        <v>1.0148141742743544</v>
      </c>
      <c r="G18" s="4">
        <f t="shared" si="5"/>
        <v>328.7997924648908</v>
      </c>
      <c r="H18" s="4">
        <f t="shared" si="6"/>
        <v>183.55538637639458</v>
      </c>
      <c r="I18" s="4">
        <f t="shared" si="7"/>
        <v>8810.65854606694</v>
      </c>
      <c r="J18" s="4">
        <f t="shared" si="8"/>
        <v>38.143829041161325</v>
      </c>
    </row>
    <row r="19" spans="1:10" ht="12.75">
      <c r="A19" s="3">
        <f t="shared" si="9"/>
        <v>9</v>
      </c>
      <c r="B19" s="3">
        <f t="shared" si="0"/>
        <v>9</v>
      </c>
      <c r="C19" s="4">
        <f t="shared" si="1"/>
        <v>81</v>
      </c>
      <c r="D19" s="4">
        <f t="shared" si="2"/>
        <v>15.588457268119896</v>
      </c>
      <c r="E19" s="4">
        <f t="shared" si="3"/>
        <v>140.29611541307906</v>
      </c>
      <c r="F19" s="4">
        <f t="shared" si="4"/>
        <v>1.0471975511965976</v>
      </c>
      <c r="G19" s="4">
        <f t="shared" si="5"/>
        <v>339.29200658769764</v>
      </c>
      <c r="H19" s="4">
        <f t="shared" si="6"/>
        <v>198.99589117461858</v>
      </c>
      <c r="I19" s="4">
        <f t="shared" si="7"/>
        <v>9551.802776381692</v>
      </c>
      <c r="J19" s="4">
        <f t="shared" si="8"/>
        <v>41.35245171881449</v>
      </c>
    </row>
    <row r="20" spans="1:10" ht="12.75">
      <c r="A20" s="3">
        <f t="shared" si="9"/>
        <v>9.5</v>
      </c>
      <c r="B20" s="3">
        <f t="shared" si="0"/>
        <v>8.5</v>
      </c>
      <c r="C20" s="4">
        <f t="shared" si="1"/>
        <v>72.25</v>
      </c>
      <c r="D20" s="4">
        <f t="shared" si="2"/>
        <v>15.86663165262243</v>
      </c>
      <c r="E20" s="4">
        <f t="shared" si="3"/>
        <v>134.86636904729068</v>
      </c>
      <c r="F20" s="4">
        <f t="shared" si="4"/>
        <v>1.0789862322294521</v>
      </c>
      <c r="G20" s="4">
        <f t="shared" si="5"/>
        <v>349.5915392423425</v>
      </c>
      <c r="H20" s="4">
        <f t="shared" si="6"/>
        <v>214.72517019505182</v>
      </c>
      <c r="I20" s="4">
        <f t="shared" si="7"/>
        <v>10306.808169362488</v>
      </c>
      <c r="J20" s="4">
        <f t="shared" si="8"/>
        <v>44.62108328414397</v>
      </c>
    </row>
    <row r="21" spans="1:10" ht="12.75">
      <c r="A21" s="3">
        <f t="shared" si="9"/>
        <v>10</v>
      </c>
      <c r="B21" s="3">
        <f t="shared" si="0"/>
        <v>8</v>
      </c>
      <c r="C21" s="4">
        <f t="shared" si="1"/>
        <v>64</v>
      </c>
      <c r="D21" s="4">
        <f t="shared" si="2"/>
        <v>16.1245154965971</v>
      </c>
      <c r="E21" s="4">
        <f t="shared" si="3"/>
        <v>128.9961239727768</v>
      </c>
      <c r="F21" s="4">
        <f t="shared" si="4"/>
        <v>1.1102423351135742</v>
      </c>
      <c r="G21" s="4">
        <f t="shared" si="5"/>
        <v>359.71851657679804</v>
      </c>
      <c r="H21" s="4">
        <f t="shared" si="6"/>
        <v>230.72239260402125</v>
      </c>
      <c r="I21" s="4">
        <f t="shared" si="7"/>
        <v>11074.67484499302</v>
      </c>
      <c r="J21" s="4">
        <f t="shared" si="8"/>
        <v>47.94539497418564</v>
      </c>
    </row>
    <row r="22" spans="1:10" ht="12.75">
      <c r="A22" s="3">
        <f t="shared" si="9"/>
        <v>10.5</v>
      </c>
      <c r="B22" s="3">
        <f t="shared" si="0"/>
        <v>7.5</v>
      </c>
      <c r="C22" s="4">
        <f t="shared" si="1"/>
        <v>56.25</v>
      </c>
      <c r="D22" s="4">
        <f t="shared" si="2"/>
        <v>16.36306817195357</v>
      </c>
      <c r="E22" s="4">
        <f t="shared" si="3"/>
        <v>122.7230112896518</v>
      </c>
      <c r="F22" s="4">
        <f t="shared" si="4"/>
        <v>1.141020895490369</v>
      </c>
      <c r="G22" s="4">
        <f t="shared" si="5"/>
        <v>369.69077013887954</v>
      </c>
      <c r="H22" s="4">
        <f t="shared" si="6"/>
        <v>246.96775884922775</v>
      </c>
      <c r="I22" s="4">
        <f t="shared" si="7"/>
        <v>11854.452424762932</v>
      </c>
      <c r="J22" s="4">
        <f t="shared" si="8"/>
        <v>51.32127233197425</v>
      </c>
    </row>
    <row r="23" spans="1:10" ht="12.75">
      <c r="A23" s="3">
        <f t="shared" si="9"/>
        <v>11</v>
      </c>
      <c r="B23" s="3">
        <f t="shared" si="0"/>
        <v>7</v>
      </c>
      <c r="C23" s="4">
        <f t="shared" si="1"/>
        <v>49</v>
      </c>
      <c r="D23" s="4">
        <f t="shared" si="2"/>
        <v>16.583123951777</v>
      </c>
      <c r="E23" s="4">
        <f t="shared" si="3"/>
        <v>116.08186766243901</v>
      </c>
      <c r="F23" s="4">
        <f t="shared" si="4"/>
        <v>1.171371086914302</v>
      </c>
      <c r="G23" s="4">
        <f t="shared" si="5"/>
        <v>379.5242321602338</v>
      </c>
      <c r="H23" s="4">
        <f t="shared" si="6"/>
        <v>263.44236449779476</v>
      </c>
      <c r="I23" s="4">
        <f t="shared" si="7"/>
        <v>12645.233495894148</v>
      </c>
      <c r="J23" s="4">
        <f t="shared" si="8"/>
        <v>54.74478691133341</v>
      </c>
    </row>
    <row r="24" spans="1:10" ht="12.75">
      <c r="A24" s="3">
        <f t="shared" si="9"/>
        <v>11.5</v>
      </c>
      <c r="B24" s="3">
        <f t="shared" si="0"/>
        <v>6.5</v>
      </c>
      <c r="C24" s="4">
        <f t="shared" si="1"/>
        <v>42.25</v>
      </c>
      <c r="D24" s="4">
        <f t="shared" si="2"/>
        <v>16.78541033159452</v>
      </c>
      <c r="E24" s="4">
        <f t="shared" si="3"/>
        <v>109.10516715536437</v>
      </c>
      <c r="F24" s="4">
        <f t="shared" si="4"/>
        <v>1.2013371968951267</v>
      </c>
      <c r="G24" s="4">
        <f t="shared" si="5"/>
        <v>389.23325179402104</v>
      </c>
      <c r="H24" s="4">
        <f t="shared" si="6"/>
        <v>280.1280846386567</v>
      </c>
      <c r="I24" s="4">
        <f t="shared" si="7"/>
        <v>13446.14806265552</v>
      </c>
      <c r="J24" s="4">
        <f t="shared" si="8"/>
        <v>58.21217225504974</v>
      </c>
    </row>
    <row r="25" spans="1:10" ht="12.75">
      <c r="A25" s="3">
        <f t="shared" si="9"/>
        <v>12</v>
      </c>
      <c r="B25" s="3">
        <f t="shared" si="0"/>
        <v>6</v>
      </c>
      <c r="C25" s="4">
        <f t="shared" si="1"/>
        <v>36</v>
      </c>
      <c r="D25" s="4">
        <f t="shared" si="2"/>
        <v>16.97056274847714</v>
      </c>
      <c r="E25" s="4">
        <f t="shared" si="3"/>
        <v>101.82337649086284</v>
      </c>
      <c r="F25" s="4">
        <f t="shared" si="4"/>
        <v>1.2309594173407747</v>
      </c>
      <c r="G25" s="4">
        <f t="shared" si="5"/>
        <v>398.830851218411</v>
      </c>
      <c r="H25" s="4">
        <f t="shared" si="6"/>
        <v>297.00747472754813</v>
      </c>
      <c r="I25" s="4">
        <f t="shared" si="7"/>
        <v>14256.35878692231</v>
      </c>
      <c r="J25" s="4">
        <f t="shared" si="8"/>
        <v>61.719803289910764</v>
      </c>
    </row>
    <row r="26" spans="1:10" ht="12.75">
      <c r="A26" s="3">
        <f t="shared" si="9"/>
        <v>12.5</v>
      </c>
      <c r="B26" s="3">
        <f t="shared" si="0"/>
        <v>5.5</v>
      </c>
      <c r="C26" s="4">
        <f t="shared" si="1"/>
        <v>30.25</v>
      </c>
      <c r="D26" s="4">
        <f t="shared" si="2"/>
        <v>17.13913650100261</v>
      </c>
      <c r="E26" s="4">
        <f t="shared" si="3"/>
        <v>94.26525075551436</v>
      </c>
      <c r="F26" s="4">
        <f t="shared" si="4"/>
        <v>1.2602744921291287</v>
      </c>
      <c r="G26" s="4">
        <f t="shared" si="5"/>
        <v>408.3289354498377</v>
      </c>
      <c r="H26" s="4">
        <f t="shared" si="6"/>
        <v>314.06368469432334</v>
      </c>
      <c r="I26" s="4">
        <f t="shared" si="7"/>
        <v>15075.05686532752</v>
      </c>
      <c r="J26" s="4">
        <f t="shared" si="8"/>
        <v>65.26417847772869</v>
      </c>
    </row>
    <row r="27" spans="1:10" ht="12.75">
      <c r="A27" s="3">
        <f t="shared" si="9"/>
        <v>13</v>
      </c>
      <c r="B27" s="3">
        <f t="shared" si="0"/>
        <v>5</v>
      </c>
      <c r="C27" s="4">
        <f t="shared" si="1"/>
        <v>25</v>
      </c>
      <c r="D27" s="4">
        <f t="shared" si="2"/>
        <v>17.291616465790582</v>
      </c>
      <c r="E27" s="4">
        <f t="shared" si="3"/>
        <v>86.45808232895291</v>
      </c>
      <c r="F27" s="4">
        <f t="shared" si="4"/>
        <v>1.2893162535640517</v>
      </c>
      <c r="G27" s="4">
        <f t="shared" si="5"/>
        <v>417.73846615475276</v>
      </c>
      <c r="H27" s="4">
        <f t="shared" si="6"/>
        <v>331.28038382579984</v>
      </c>
      <c r="I27" s="4">
        <f t="shared" si="7"/>
        <v>15901.458423638393</v>
      </c>
      <c r="J27" s="4">
        <f t="shared" si="8"/>
        <v>68.84190420557802</v>
      </c>
    </row>
    <row r="28" spans="1:10" ht="12.75">
      <c r="A28" s="3">
        <f t="shared" si="9"/>
        <v>13.5</v>
      </c>
      <c r="B28" s="3">
        <f t="shared" si="0"/>
        <v>4.5</v>
      </c>
      <c r="C28" s="4">
        <f t="shared" si="1"/>
        <v>20.25</v>
      </c>
      <c r="D28" s="4">
        <f t="shared" si="2"/>
        <v>17.428425057933374</v>
      </c>
      <c r="E28" s="4">
        <f t="shared" si="3"/>
        <v>78.42791276070018</v>
      </c>
      <c r="F28" s="4">
        <f t="shared" si="4"/>
        <v>1.318116071652818</v>
      </c>
      <c r="G28" s="4">
        <f t="shared" si="5"/>
        <v>427.06960721551303</v>
      </c>
      <c r="H28" s="4">
        <f t="shared" si="6"/>
        <v>348.64169445481286</v>
      </c>
      <c r="I28" s="4">
        <f t="shared" si="7"/>
        <v>16734.80133383102</v>
      </c>
      <c r="J28" s="4">
        <f t="shared" si="8"/>
        <v>72.44968100601265</v>
      </c>
    </row>
    <row r="29" spans="1:10" ht="12.75">
      <c r="A29" s="3">
        <f t="shared" si="9"/>
        <v>14</v>
      </c>
      <c r="B29" s="3">
        <f t="shared" si="0"/>
        <v>4</v>
      </c>
      <c r="C29" s="4">
        <f t="shared" si="1"/>
        <v>16</v>
      </c>
      <c r="D29" s="4">
        <f t="shared" si="2"/>
        <v>17.549928774784245</v>
      </c>
      <c r="E29" s="4">
        <f t="shared" si="3"/>
        <v>70.19971509913698</v>
      </c>
      <c r="F29" s="4">
        <f t="shared" si="4"/>
        <v>1.3467032344935257</v>
      </c>
      <c r="G29" s="4">
        <f t="shared" si="5"/>
        <v>436.33184797590235</v>
      </c>
      <c r="H29" s="4">
        <f t="shared" si="6"/>
        <v>366.13213287676535</v>
      </c>
      <c r="I29" s="4">
        <f t="shared" si="7"/>
        <v>17574.342378084737</v>
      </c>
      <c r="J29" s="4">
        <f t="shared" si="8"/>
        <v>76.08429127919672</v>
      </c>
    </row>
    <row r="30" spans="1:10" ht="12.75">
      <c r="A30" s="3">
        <f t="shared" si="9"/>
        <v>14.5</v>
      </c>
      <c r="B30" s="3">
        <f t="shared" si="0"/>
        <v>3.5</v>
      </c>
      <c r="C30" s="4">
        <f t="shared" si="1"/>
        <v>12.25</v>
      </c>
      <c r="D30" s="4">
        <f t="shared" si="2"/>
        <v>17.656443583009576</v>
      </c>
      <c r="E30" s="4">
        <f t="shared" si="3"/>
        <v>61.797552540533516</v>
      </c>
      <c r="F30" s="4">
        <f t="shared" si="4"/>
        <v>1.375105273929657</v>
      </c>
      <c r="G30" s="4">
        <f t="shared" si="5"/>
        <v>445.53410875320884</v>
      </c>
      <c r="H30" s="4">
        <f t="shared" si="6"/>
        <v>383.73655621267534</v>
      </c>
      <c r="I30" s="4">
        <f t="shared" si="7"/>
        <v>18419.354698208415</v>
      </c>
      <c r="J30" s="4">
        <f t="shared" si="8"/>
        <v>79.74258825075067</v>
      </c>
    </row>
    <row r="31" spans="1:10" ht="12.75">
      <c r="A31" s="3">
        <f t="shared" si="9"/>
        <v>15</v>
      </c>
      <c r="B31" s="3">
        <f t="shared" si="0"/>
        <v>3</v>
      </c>
      <c r="C31" s="4">
        <f t="shared" si="1"/>
        <v>9</v>
      </c>
      <c r="D31" s="4">
        <f t="shared" si="2"/>
        <v>17.74823934929885</v>
      </c>
      <c r="E31" s="4">
        <f t="shared" si="3"/>
        <v>53.24471804789655</v>
      </c>
      <c r="F31" s="4">
        <f t="shared" si="4"/>
        <v>1.4033482475752073</v>
      </c>
      <c r="G31" s="4">
        <f t="shared" si="5"/>
        <v>454.68483221436713</v>
      </c>
      <c r="H31" s="4">
        <f t="shared" si="6"/>
        <v>401.4401141664706</v>
      </c>
      <c r="I31" s="4">
        <f t="shared" si="7"/>
        <v>19269.125479990587</v>
      </c>
      <c r="J31" s="4">
        <f t="shared" si="8"/>
        <v>83.42148594664907</v>
      </c>
    </row>
    <row r="32" spans="1:10" ht="12.75">
      <c r="A32" s="3">
        <f t="shared" si="9"/>
        <v>15.5</v>
      </c>
      <c r="B32" s="3">
        <f t="shared" si="0"/>
        <v>2.5</v>
      </c>
      <c r="C32" s="4">
        <f t="shared" si="1"/>
        <v>6.25</v>
      </c>
      <c r="D32" s="4">
        <f t="shared" si="2"/>
        <v>17.825543469975887</v>
      </c>
      <c r="E32" s="4">
        <f t="shared" si="3"/>
        <v>44.563858674939716</v>
      </c>
      <c r="F32" s="4">
        <f t="shared" si="4"/>
        <v>1.431456986037127</v>
      </c>
      <c r="G32" s="4">
        <f t="shared" si="5"/>
        <v>463.7920634760291</v>
      </c>
      <c r="H32" s="4">
        <f t="shared" si="6"/>
        <v>419.2282048010894</v>
      </c>
      <c r="I32" s="4">
        <f t="shared" si="7"/>
        <v>20122.953830452294</v>
      </c>
      <c r="J32" s="4">
        <f t="shared" si="8"/>
        <v>87.11795000324862</v>
      </c>
    </row>
    <row r="33" spans="1:10" ht="12.75">
      <c r="A33" s="3">
        <f t="shared" si="9"/>
        <v>16</v>
      </c>
      <c r="B33" s="3">
        <f t="shared" si="0"/>
        <v>2</v>
      </c>
      <c r="C33" s="4">
        <f t="shared" si="1"/>
        <v>4</v>
      </c>
      <c r="D33" s="4">
        <f t="shared" si="2"/>
        <v>17.88854381999832</v>
      </c>
      <c r="E33" s="4">
        <f t="shared" si="3"/>
        <v>35.77708763999664</v>
      </c>
      <c r="F33" s="4">
        <f t="shared" si="4"/>
        <v>1.4594553124539327</v>
      </c>
      <c r="G33" s="4">
        <f t="shared" si="5"/>
        <v>472.8635212350742</v>
      </c>
      <c r="H33" s="4">
        <f t="shared" si="6"/>
        <v>437.08643359507755</v>
      </c>
      <c r="I33" s="4">
        <f t="shared" si="7"/>
        <v>20980.148812563722</v>
      </c>
      <c r="J33" s="4">
        <f t="shared" si="8"/>
        <v>90.82898915902153</v>
      </c>
    </row>
    <row r="34" spans="1:10" ht="12.75">
      <c r="A34" s="3">
        <f t="shared" si="9"/>
        <v>16.5</v>
      </c>
      <c r="B34" s="3">
        <f t="shared" si="0"/>
        <v>1.5</v>
      </c>
      <c r="C34" s="4">
        <f t="shared" si="1"/>
        <v>2.25</v>
      </c>
      <c r="D34" s="4">
        <f t="shared" si="2"/>
        <v>17.937391114652097</v>
      </c>
      <c r="E34" s="4">
        <f t="shared" si="3"/>
        <v>26.906086671978144</v>
      </c>
      <c r="F34" s="4">
        <f t="shared" si="4"/>
        <v>1.4873662401842815</v>
      </c>
      <c r="G34" s="4">
        <f t="shared" si="5"/>
        <v>481.9066618197072</v>
      </c>
      <c r="H34" s="4">
        <f t="shared" si="6"/>
        <v>455.0005751477291</v>
      </c>
      <c r="I34" s="4">
        <f t="shared" si="7"/>
        <v>21840.027607090997</v>
      </c>
      <c r="J34" s="4">
        <f t="shared" si="8"/>
        <v>94.55164729667115</v>
      </c>
    </row>
    <row r="35" spans="1:10" ht="12.75">
      <c r="A35" s="3">
        <f t="shared" si="9"/>
        <v>17</v>
      </c>
      <c r="B35" s="3">
        <f t="shared" si="0"/>
        <v>1</v>
      </c>
      <c r="C35" s="4">
        <f t="shared" si="1"/>
        <v>1</v>
      </c>
      <c r="D35" s="4">
        <f t="shared" si="2"/>
        <v>17.97220075561143</v>
      </c>
      <c r="E35" s="4">
        <f t="shared" si="3"/>
        <v>17.97220075561143</v>
      </c>
      <c r="F35" s="4">
        <f t="shared" si="4"/>
        <v>1.515212153513979</v>
      </c>
      <c r="G35" s="4">
        <f t="shared" si="5"/>
        <v>490.9287377385292</v>
      </c>
      <c r="H35" s="4">
        <f t="shared" si="6"/>
        <v>472.9565369829178</v>
      </c>
      <c r="I35" s="4">
        <f t="shared" si="7"/>
        <v>22701.91377518005</v>
      </c>
      <c r="J35" s="4">
        <f t="shared" si="8"/>
        <v>98.28299592136688</v>
      </c>
    </row>
    <row r="36" spans="1:10" ht="12.75">
      <c r="A36" s="3">
        <f t="shared" si="9"/>
        <v>17.5</v>
      </c>
      <c r="B36" s="3">
        <f t="shared" si="0"/>
        <v>0.5</v>
      </c>
      <c r="C36" s="4">
        <f t="shared" si="1"/>
        <v>0.25</v>
      </c>
      <c r="D36" s="4">
        <f t="shared" si="2"/>
        <v>17.99305421544658</v>
      </c>
      <c r="E36" s="4">
        <f t="shared" si="3"/>
        <v>8.99652710772329</v>
      </c>
      <c r="F36" s="4">
        <f t="shared" si="4"/>
        <v>1.5430149755311013</v>
      </c>
      <c r="G36" s="4">
        <f t="shared" si="5"/>
        <v>499.9368520720768</v>
      </c>
      <c r="H36" s="4">
        <f t="shared" si="6"/>
        <v>490.9403249643535</v>
      </c>
      <c r="I36" s="4">
        <f t="shared" si="7"/>
        <v>23565.13559828897</v>
      </c>
      <c r="J36" s="4">
        <f t="shared" si="8"/>
        <v>102.02012697384247</v>
      </c>
    </row>
    <row r="37" spans="1:10" ht="12.75">
      <c r="A37" s="3">
        <f t="shared" si="9"/>
        <v>18</v>
      </c>
      <c r="B37" s="3">
        <f t="shared" si="0"/>
        <v>0</v>
      </c>
      <c r="C37" s="4">
        <f t="shared" si="1"/>
        <v>0</v>
      </c>
      <c r="D37" s="4">
        <f t="shared" si="2"/>
        <v>18</v>
      </c>
      <c r="E37" s="4">
        <f t="shared" si="3"/>
        <v>0</v>
      </c>
      <c r="F37" s="4">
        <f t="shared" si="4"/>
        <v>1.5707963267948966</v>
      </c>
      <c r="G37" s="4">
        <f t="shared" si="5"/>
        <v>508.93800988154646</v>
      </c>
      <c r="H37" s="4">
        <f t="shared" si="6"/>
        <v>508.93800988154646</v>
      </c>
      <c r="I37" s="4">
        <f t="shared" si="7"/>
        <v>24429.024474314232</v>
      </c>
      <c r="J37" s="4">
        <f t="shared" si="8"/>
        <v>105.7601458867736</v>
      </c>
    </row>
    <row r="38" spans="1:10" ht="12.75">
      <c r="A38" s="3">
        <f t="shared" si="9"/>
        <v>18.5</v>
      </c>
      <c r="B38" s="3">
        <f>A38-18</f>
        <v>0.5</v>
      </c>
      <c r="C38" s="4">
        <f t="shared" si="1"/>
        <v>0.25</v>
      </c>
      <c r="D38" s="4">
        <f t="shared" si="2"/>
        <v>17.99305421544658</v>
      </c>
      <c r="E38" s="4">
        <f t="shared" si="3"/>
        <v>8.99652710772329</v>
      </c>
      <c r="F38" s="4">
        <f t="shared" si="4"/>
        <v>1.5430149755311013</v>
      </c>
      <c r="G38" s="4">
        <f t="shared" si="5"/>
        <v>499.9368520720768</v>
      </c>
      <c r="H38" s="4">
        <f t="shared" si="6"/>
        <v>490.9403249643535</v>
      </c>
      <c r="I38" s="4">
        <f t="shared" si="7"/>
        <v>23565.13559828897</v>
      </c>
      <c r="J38" s="4">
        <f t="shared" si="8"/>
        <v>102.02012697384247</v>
      </c>
    </row>
    <row r="39" spans="1:10" ht="12.75">
      <c r="A39" s="3">
        <f t="shared" si="9"/>
        <v>19</v>
      </c>
      <c r="B39" s="3">
        <f aca="true" t="shared" si="10" ref="B39:B73">A39-18</f>
        <v>1</v>
      </c>
      <c r="C39" s="4">
        <f t="shared" si="1"/>
        <v>1</v>
      </c>
      <c r="D39" s="4">
        <f t="shared" si="2"/>
        <v>17.97220075561143</v>
      </c>
      <c r="E39" s="4">
        <f t="shared" si="3"/>
        <v>17.97220075561143</v>
      </c>
      <c r="F39" s="4">
        <f t="shared" si="4"/>
        <v>1.515212153513979</v>
      </c>
      <c r="G39" s="4">
        <f t="shared" si="5"/>
        <v>490.9287377385292</v>
      </c>
      <c r="H39" s="4">
        <f t="shared" si="6"/>
        <v>472.9565369829178</v>
      </c>
      <c r="I39" s="4">
        <f t="shared" si="7"/>
        <v>22701.91377518005</v>
      </c>
      <c r="J39" s="4">
        <f t="shared" si="8"/>
        <v>98.28299592136688</v>
      </c>
    </row>
    <row r="40" spans="1:10" ht="12.75">
      <c r="A40" s="3">
        <f t="shared" si="9"/>
        <v>19.5</v>
      </c>
      <c r="B40" s="3">
        <f t="shared" si="10"/>
        <v>1.5</v>
      </c>
      <c r="C40" s="4">
        <f t="shared" si="1"/>
        <v>2.25</v>
      </c>
      <c r="D40" s="4">
        <f t="shared" si="2"/>
        <v>17.937391114652097</v>
      </c>
      <c r="E40" s="4">
        <f t="shared" si="3"/>
        <v>26.906086671978144</v>
      </c>
      <c r="F40" s="4">
        <f t="shared" si="4"/>
        <v>1.4873662401842815</v>
      </c>
      <c r="G40" s="4">
        <f t="shared" si="5"/>
        <v>481.9066618197072</v>
      </c>
      <c r="H40" s="4">
        <f t="shared" si="6"/>
        <v>455.0005751477291</v>
      </c>
      <c r="I40" s="4">
        <f t="shared" si="7"/>
        <v>21840.027607090997</v>
      </c>
      <c r="J40" s="4">
        <f t="shared" si="8"/>
        <v>94.55164729667115</v>
      </c>
    </row>
    <row r="41" spans="1:10" ht="12.75">
      <c r="A41" s="3">
        <f t="shared" si="9"/>
        <v>20</v>
      </c>
      <c r="B41" s="3">
        <f t="shared" si="10"/>
        <v>2</v>
      </c>
      <c r="C41" s="4">
        <f t="shared" si="1"/>
        <v>4</v>
      </c>
      <c r="D41" s="4">
        <f t="shared" si="2"/>
        <v>17.88854381999832</v>
      </c>
      <c r="E41" s="4">
        <f t="shared" si="3"/>
        <v>35.77708763999664</v>
      </c>
      <c r="F41" s="4">
        <f t="shared" si="4"/>
        <v>1.4594553124539327</v>
      </c>
      <c r="G41" s="4">
        <f t="shared" si="5"/>
        <v>472.8635212350742</v>
      </c>
      <c r="H41" s="4">
        <f t="shared" si="6"/>
        <v>437.08643359507755</v>
      </c>
      <c r="I41" s="4">
        <f t="shared" si="7"/>
        <v>20980.148812563722</v>
      </c>
      <c r="J41" s="4">
        <f t="shared" si="8"/>
        <v>90.82898915902153</v>
      </c>
    </row>
    <row r="42" spans="1:10" ht="12.75">
      <c r="A42" s="3">
        <f t="shared" si="9"/>
        <v>20.5</v>
      </c>
      <c r="B42" s="3">
        <f t="shared" si="10"/>
        <v>2.5</v>
      </c>
      <c r="C42" s="4">
        <f t="shared" si="1"/>
        <v>6.25</v>
      </c>
      <c r="D42" s="4">
        <f t="shared" si="2"/>
        <v>17.825543469975887</v>
      </c>
      <c r="E42" s="4">
        <f t="shared" si="3"/>
        <v>44.563858674939716</v>
      </c>
      <c r="F42" s="4">
        <f t="shared" si="4"/>
        <v>1.431456986037127</v>
      </c>
      <c r="G42" s="4">
        <f t="shared" si="5"/>
        <v>463.7920634760291</v>
      </c>
      <c r="H42" s="4">
        <f t="shared" si="6"/>
        <v>419.2282048010894</v>
      </c>
      <c r="I42" s="4">
        <f t="shared" si="7"/>
        <v>20122.953830452294</v>
      </c>
      <c r="J42" s="4">
        <f t="shared" si="8"/>
        <v>87.11795000324862</v>
      </c>
    </row>
    <row r="43" spans="1:10" ht="12.75">
      <c r="A43" s="3">
        <f t="shared" si="9"/>
        <v>21</v>
      </c>
      <c r="B43" s="3">
        <f t="shared" si="10"/>
        <v>3</v>
      </c>
      <c r="C43" s="4">
        <f t="shared" si="1"/>
        <v>9</v>
      </c>
      <c r="D43" s="4">
        <f t="shared" si="2"/>
        <v>17.74823934929885</v>
      </c>
      <c r="E43" s="4">
        <f t="shared" si="3"/>
        <v>53.24471804789655</v>
      </c>
      <c r="F43" s="4">
        <f t="shared" si="4"/>
        <v>1.4033482475752073</v>
      </c>
      <c r="G43" s="4">
        <f t="shared" si="5"/>
        <v>454.68483221436713</v>
      </c>
      <c r="H43" s="4">
        <f t="shared" si="6"/>
        <v>401.4401141664706</v>
      </c>
      <c r="I43" s="4">
        <f t="shared" si="7"/>
        <v>19269.125479990587</v>
      </c>
      <c r="J43" s="4">
        <f t="shared" si="8"/>
        <v>83.42148594664907</v>
      </c>
    </row>
    <row r="44" spans="1:10" ht="12.75">
      <c r="A44" s="3">
        <f t="shared" si="9"/>
        <v>21.5</v>
      </c>
      <c r="B44" s="3">
        <f t="shared" si="10"/>
        <v>3.5</v>
      </c>
      <c r="C44" s="4">
        <f t="shared" si="1"/>
        <v>12.25</v>
      </c>
      <c r="D44" s="4">
        <f t="shared" si="2"/>
        <v>17.656443583009576</v>
      </c>
      <c r="E44" s="4">
        <f t="shared" si="3"/>
        <v>61.797552540533516</v>
      </c>
      <c r="F44" s="4">
        <f t="shared" si="4"/>
        <v>1.375105273929657</v>
      </c>
      <c r="G44" s="4">
        <f t="shared" si="5"/>
        <v>445.53410875320884</v>
      </c>
      <c r="H44" s="4">
        <f t="shared" si="6"/>
        <v>383.73655621267534</v>
      </c>
      <c r="I44" s="4">
        <f t="shared" si="7"/>
        <v>18419.354698208415</v>
      </c>
      <c r="J44" s="4">
        <f t="shared" si="8"/>
        <v>79.74258825075067</v>
      </c>
    </row>
    <row r="45" spans="1:10" ht="12.75">
      <c r="A45" s="3">
        <f t="shared" si="9"/>
        <v>22</v>
      </c>
      <c r="B45" s="3">
        <f t="shared" si="10"/>
        <v>4</v>
      </c>
      <c r="C45" s="4">
        <f t="shared" si="1"/>
        <v>16</v>
      </c>
      <c r="D45" s="4">
        <f t="shared" si="2"/>
        <v>17.549928774784245</v>
      </c>
      <c r="E45" s="4">
        <f t="shared" si="3"/>
        <v>70.19971509913698</v>
      </c>
      <c r="F45" s="4">
        <f t="shared" si="4"/>
        <v>1.3467032344935257</v>
      </c>
      <c r="G45" s="4">
        <f t="shared" si="5"/>
        <v>436.33184797590235</v>
      </c>
      <c r="H45" s="4">
        <f t="shared" si="6"/>
        <v>366.13213287676535</v>
      </c>
      <c r="I45" s="4">
        <f t="shared" si="7"/>
        <v>17574.342378084737</v>
      </c>
      <c r="J45" s="4">
        <f t="shared" si="8"/>
        <v>76.08429127919672</v>
      </c>
    </row>
    <row r="46" spans="1:10" ht="12.75">
      <c r="A46" s="3">
        <f t="shared" si="9"/>
        <v>22.5</v>
      </c>
      <c r="B46" s="3">
        <f t="shared" si="10"/>
        <v>4.5</v>
      </c>
      <c r="C46" s="4">
        <f t="shared" si="1"/>
        <v>20.25</v>
      </c>
      <c r="D46" s="4">
        <f t="shared" si="2"/>
        <v>17.428425057933374</v>
      </c>
      <c r="E46" s="4">
        <f t="shared" si="3"/>
        <v>78.42791276070018</v>
      </c>
      <c r="F46" s="4">
        <f t="shared" si="4"/>
        <v>1.318116071652818</v>
      </c>
      <c r="G46" s="4">
        <f t="shared" si="5"/>
        <v>427.06960721551303</v>
      </c>
      <c r="H46" s="4">
        <f t="shared" si="6"/>
        <v>348.64169445481286</v>
      </c>
      <c r="I46" s="4">
        <f t="shared" si="7"/>
        <v>16734.80133383102</v>
      </c>
      <c r="J46" s="4">
        <f t="shared" si="8"/>
        <v>72.44968100601265</v>
      </c>
    </row>
    <row r="47" spans="1:10" ht="12.75">
      <c r="A47" s="3">
        <f t="shared" si="9"/>
        <v>23</v>
      </c>
      <c r="B47" s="3">
        <f t="shared" si="10"/>
        <v>5</v>
      </c>
      <c r="C47" s="4">
        <f t="shared" si="1"/>
        <v>25</v>
      </c>
      <c r="D47" s="4">
        <f t="shared" si="2"/>
        <v>17.291616465790582</v>
      </c>
      <c r="E47" s="4">
        <f t="shared" si="3"/>
        <v>86.45808232895291</v>
      </c>
      <c r="F47" s="4">
        <f t="shared" si="4"/>
        <v>1.2893162535640517</v>
      </c>
      <c r="G47" s="4">
        <f t="shared" si="5"/>
        <v>417.73846615475276</v>
      </c>
      <c r="H47" s="4">
        <f t="shared" si="6"/>
        <v>331.28038382579984</v>
      </c>
      <c r="I47" s="4">
        <f t="shared" si="7"/>
        <v>15901.458423638393</v>
      </c>
      <c r="J47" s="4">
        <f t="shared" si="8"/>
        <v>68.84190420557802</v>
      </c>
    </row>
    <row r="48" spans="1:10" ht="12.75">
      <c r="A48" s="3">
        <f t="shared" si="9"/>
        <v>23.5</v>
      </c>
      <c r="B48" s="3">
        <f t="shared" si="10"/>
        <v>5.5</v>
      </c>
      <c r="C48" s="4">
        <f t="shared" si="1"/>
        <v>30.25</v>
      </c>
      <c r="D48" s="4">
        <f t="shared" si="2"/>
        <v>17.13913650100261</v>
      </c>
      <c r="E48" s="4">
        <f t="shared" si="3"/>
        <v>94.26525075551436</v>
      </c>
      <c r="F48" s="4">
        <f t="shared" si="4"/>
        <v>1.2602744921291287</v>
      </c>
      <c r="G48" s="4">
        <f t="shared" si="5"/>
        <v>408.3289354498377</v>
      </c>
      <c r="H48" s="4">
        <f t="shared" si="6"/>
        <v>314.06368469432334</v>
      </c>
      <c r="I48" s="4">
        <f t="shared" si="7"/>
        <v>15075.05686532752</v>
      </c>
      <c r="J48" s="4">
        <f t="shared" si="8"/>
        <v>65.26417847772869</v>
      </c>
    </row>
    <row r="49" spans="1:10" ht="12.75">
      <c r="A49" s="3">
        <f t="shared" si="9"/>
        <v>24</v>
      </c>
      <c r="B49" s="3">
        <f t="shared" si="10"/>
        <v>6</v>
      </c>
      <c r="C49" s="4">
        <f t="shared" si="1"/>
        <v>36</v>
      </c>
      <c r="D49" s="4">
        <f t="shared" si="2"/>
        <v>16.97056274847714</v>
      </c>
      <c r="E49" s="4">
        <f t="shared" si="3"/>
        <v>101.82337649086284</v>
      </c>
      <c r="F49" s="4">
        <f t="shared" si="4"/>
        <v>1.2309594173407747</v>
      </c>
      <c r="G49" s="4">
        <f t="shared" si="5"/>
        <v>398.830851218411</v>
      </c>
      <c r="H49" s="4">
        <f t="shared" si="6"/>
        <v>297.00747472754813</v>
      </c>
      <c r="I49" s="4">
        <f t="shared" si="7"/>
        <v>14256.35878692231</v>
      </c>
      <c r="J49" s="4">
        <f t="shared" si="8"/>
        <v>61.719803289910764</v>
      </c>
    </row>
    <row r="50" spans="1:10" ht="12.75">
      <c r="A50" s="3">
        <f t="shared" si="9"/>
        <v>24.5</v>
      </c>
      <c r="B50" s="3">
        <f t="shared" si="10"/>
        <v>6.5</v>
      </c>
      <c r="C50" s="4">
        <f t="shared" si="1"/>
        <v>42.25</v>
      </c>
      <c r="D50" s="4">
        <f t="shared" si="2"/>
        <v>16.78541033159452</v>
      </c>
      <c r="E50" s="4">
        <f t="shared" si="3"/>
        <v>109.10516715536437</v>
      </c>
      <c r="F50" s="4">
        <f t="shared" si="4"/>
        <v>1.2013371968951267</v>
      </c>
      <c r="G50" s="4">
        <f t="shared" si="5"/>
        <v>389.23325179402104</v>
      </c>
      <c r="H50" s="4">
        <f t="shared" si="6"/>
        <v>280.1280846386567</v>
      </c>
      <c r="I50" s="4">
        <f t="shared" si="7"/>
        <v>13446.14806265552</v>
      </c>
      <c r="J50" s="4">
        <f t="shared" si="8"/>
        <v>58.21217225504974</v>
      </c>
    </row>
    <row r="51" spans="1:10" ht="12.75">
      <c r="A51" s="3">
        <f t="shared" si="9"/>
        <v>25</v>
      </c>
      <c r="B51" s="3">
        <f t="shared" si="10"/>
        <v>7</v>
      </c>
      <c r="C51" s="4">
        <f t="shared" si="1"/>
        <v>49</v>
      </c>
      <c r="D51" s="4">
        <f t="shared" si="2"/>
        <v>16.583123951777</v>
      </c>
      <c r="E51" s="4">
        <f t="shared" si="3"/>
        <v>116.08186766243901</v>
      </c>
      <c r="F51" s="4">
        <f t="shared" si="4"/>
        <v>1.171371086914302</v>
      </c>
      <c r="G51" s="4">
        <f t="shared" si="5"/>
        <v>379.5242321602338</v>
      </c>
      <c r="H51" s="4">
        <f t="shared" si="6"/>
        <v>263.44236449779476</v>
      </c>
      <c r="I51" s="4">
        <f t="shared" si="7"/>
        <v>12645.233495894148</v>
      </c>
      <c r="J51" s="4">
        <f t="shared" si="8"/>
        <v>54.74478691133341</v>
      </c>
    </row>
    <row r="52" spans="1:10" ht="12.75">
      <c r="A52" s="3">
        <f t="shared" si="9"/>
        <v>25.5</v>
      </c>
      <c r="B52" s="3">
        <f t="shared" si="10"/>
        <v>7.5</v>
      </c>
      <c r="C52" s="4">
        <f t="shared" si="1"/>
        <v>56.25</v>
      </c>
      <c r="D52" s="4">
        <f t="shared" si="2"/>
        <v>16.36306817195357</v>
      </c>
      <c r="E52" s="4">
        <f t="shared" si="3"/>
        <v>122.7230112896518</v>
      </c>
      <c r="F52" s="4">
        <f t="shared" si="4"/>
        <v>1.141020895490369</v>
      </c>
      <c r="G52" s="4">
        <f t="shared" si="5"/>
        <v>369.69077013887954</v>
      </c>
      <c r="H52" s="4">
        <f t="shared" si="6"/>
        <v>246.96775884922775</v>
      </c>
      <c r="I52" s="4">
        <f t="shared" si="7"/>
        <v>11854.452424762932</v>
      </c>
      <c r="J52" s="4">
        <f t="shared" si="8"/>
        <v>51.32127233197425</v>
      </c>
    </row>
    <row r="53" spans="1:10" ht="12.75">
      <c r="A53" s="3">
        <f t="shared" si="9"/>
        <v>26</v>
      </c>
      <c r="B53" s="3">
        <f t="shared" si="10"/>
        <v>8</v>
      </c>
      <c r="C53" s="4">
        <f t="shared" si="1"/>
        <v>64</v>
      </c>
      <c r="D53" s="4">
        <f t="shared" si="2"/>
        <v>16.1245154965971</v>
      </c>
      <c r="E53" s="4">
        <f t="shared" si="3"/>
        <v>128.9961239727768</v>
      </c>
      <c r="F53" s="4">
        <f t="shared" si="4"/>
        <v>1.1102423351135742</v>
      </c>
      <c r="G53" s="4">
        <f t="shared" si="5"/>
        <v>359.71851657679804</v>
      </c>
      <c r="H53" s="4">
        <f t="shared" si="6"/>
        <v>230.72239260402125</v>
      </c>
      <c r="I53" s="4">
        <f t="shared" si="7"/>
        <v>11074.67484499302</v>
      </c>
      <c r="J53" s="4">
        <f t="shared" si="8"/>
        <v>47.94539497418564</v>
      </c>
    </row>
    <row r="54" spans="1:10" ht="12.75">
      <c r="A54" s="3">
        <f t="shared" si="9"/>
        <v>26.5</v>
      </c>
      <c r="B54" s="3">
        <f t="shared" si="10"/>
        <v>8.5</v>
      </c>
      <c r="C54" s="4">
        <f t="shared" si="1"/>
        <v>72.25</v>
      </c>
      <c r="D54" s="4">
        <f t="shared" si="2"/>
        <v>15.86663165262243</v>
      </c>
      <c r="E54" s="4">
        <f t="shared" si="3"/>
        <v>134.86636904729068</v>
      </c>
      <c r="F54" s="4">
        <f t="shared" si="4"/>
        <v>1.0789862322294521</v>
      </c>
      <c r="G54" s="4">
        <f t="shared" si="5"/>
        <v>349.5915392423425</v>
      </c>
      <c r="H54" s="4">
        <f t="shared" si="6"/>
        <v>214.72517019505182</v>
      </c>
      <c r="I54" s="4">
        <f t="shared" si="7"/>
        <v>10306.808169362488</v>
      </c>
      <c r="J54" s="4">
        <f t="shared" si="8"/>
        <v>44.62108328414397</v>
      </c>
    </row>
    <row r="55" spans="1:10" ht="12.75">
      <c r="A55" s="3">
        <f t="shared" si="9"/>
        <v>27</v>
      </c>
      <c r="B55" s="3">
        <f t="shared" si="10"/>
        <v>9</v>
      </c>
      <c r="C55" s="4">
        <f t="shared" si="1"/>
        <v>81</v>
      </c>
      <c r="D55" s="4">
        <f t="shared" si="2"/>
        <v>15.588457268119896</v>
      </c>
      <c r="E55" s="4">
        <f t="shared" si="3"/>
        <v>140.29611541307906</v>
      </c>
      <c r="F55" s="4">
        <f t="shared" si="4"/>
        <v>1.0471975511965976</v>
      </c>
      <c r="G55" s="4">
        <f t="shared" si="5"/>
        <v>339.29200658769764</v>
      </c>
      <c r="H55" s="4">
        <f t="shared" si="6"/>
        <v>198.99589117461858</v>
      </c>
      <c r="I55" s="4">
        <f t="shared" si="7"/>
        <v>9551.802776381692</v>
      </c>
      <c r="J55" s="4">
        <f t="shared" si="8"/>
        <v>41.35245171881449</v>
      </c>
    </row>
    <row r="56" spans="1:10" ht="12.75">
      <c r="A56" s="3">
        <f t="shared" si="9"/>
        <v>27.5</v>
      </c>
      <c r="B56" s="3">
        <f t="shared" si="10"/>
        <v>9.5</v>
      </c>
      <c r="C56" s="4">
        <f t="shared" si="1"/>
        <v>90.25</v>
      </c>
      <c r="D56" s="4">
        <f t="shared" si="2"/>
        <v>15.288884851420656</v>
      </c>
      <c r="E56" s="4">
        <f t="shared" si="3"/>
        <v>145.24440608849622</v>
      </c>
      <c r="F56" s="4">
        <f t="shared" si="4"/>
        <v>1.0148141742743544</v>
      </c>
      <c r="G56" s="4">
        <f t="shared" si="5"/>
        <v>328.7997924648908</v>
      </c>
      <c r="H56" s="4">
        <f t="shared" si="6"/>
        <v>183.55538637639458</v>
      </c>
      <c r="I56" s="4">
        <f t="shared" si="7"/>
        <v>8810.65854606694</v>
      </c>
      <c r="J56" s="4">
        <f t="shared" si="8"/>
        <v>38.143829041161325</v>
      </c>
    </row>
    <row r="57" spans="1:10" ht="12.75">
      <c r="A57" s="3">
        <f t="shared" si="9"/>
        <v>28</v>
      </c>
      <c r="B57" s="3">
        <f t="shared" si="10"/>
        <v>10</v>
      </c>
      <c r="C57" s="4">
        <f t="shared" si="1"/>
        <v>100</v>
      </c>
      <c r="D57" s="4">
        <f t="shared" si="2"/>
        <v>14.966629547095765</v>
      </c>
      <c r="E57" s="4">
        <f t="shared" si="3"/>
        <v>149.66629547095766</v>
      </c>
      <c r="F57" s="4">
        <f t="shared" si="4"/>
        <v>0.9817653565786227</v>
      </c>
      <c r="G57" s="4">
        <f t="shared" si="5"/>
        <v>318.0919755314738</v>
      </c>
      <c r="H57" s="4">
        <f t="shared" si="6"/>
        <v>168.42568006051613</v>
      </c>
      <c r="I57" s="4">
        <f t="shared" si="7"/>
        <v>8084.432642904774</v>
      </c>
      <c r="J57" s="4">
        <f t="shared" si="8"/>
        <v>34.99979201479781</v>
      </c>
    </row>
    <row r="58" spans="1:10" ht="12.75">
      <c r="A58" s="3">
        <f t="shared" si="9"/>
        <v>28.5</v>
      </c>
      <c r="B58" s="3">
        <f t="shared" si="10"/>
        <v>10.5</v>
      </c>
      <c r="C58" s="4">
        <f t="shared" si="1"/>
        <v>110.25</v>
      </c>
      <c r="D58" s="4">
        <f t="shared" si="2"/>
        <v>14.620191517213446</v>
      </c>
      <c r="E58" s="4">
        <f t="shared" si="3"/>
        <v>153.51201093074118</v>
      </c>
      <c r="F58" s="4">
        <f t="shared" si="4"/>
        <v>0.9479697413828936</v>
      </c>
      <c r="G58" s="4">
        <f t="shared" si="5"/>
        <v>307.1421962080575</v>
      </c>
      <c r="H58" s="4">
        <f t="shared" si="6"/>
        <v>153.63018527731631</v>
      </c>
      <c r="I58" s="4">
        <f t="shared" si="7"/>
        <v>7374.248893311184</v>
      </c>
      <c r="J58" s="4">
        <f t="shared" si="8"/>
        <v>31.925206001655653</v>
      </c>
    </row>
    <row r="59" spans="1:10" ht="12.75">
      <c r="A59" s="3">
        <f t="shared" si="9"/>
        <v>29</v>
      </c>
      <c r="B59" s="3">
        <f t="shared" si="10"/>
        <v>11</v>
      </c>
      <c r="C59" s="4">
        <f t="shared" si="1"/>
        <v>121</v>
      </c>
      <c r="D59" s="4">
        <f t="shared" si="2"/>
        <v>14.247806848775006</v>
      </c>
      <c r="E59" s="4">
        <f t="shared" si="3"/>
        <v>156.72587533652506</v>
      </c>
      <c r="F59" s="4">
        <f t="shared" si="4"/>
        <v>0.9133327704132527</v>
      </c>
      <c r="G59" s="4">
        <f t="shared" si="5"/>
        <v>295.9198176138939</v>
      </c>
      <c r="H59" s="4">
        <f t="shared" si="6"/>
        <v>139.19394227736882</v>
      </c>
      <c r="I59" s="4">
        <f t="shared" si="7"/>
        <v>6681.309229313703</v>
      </c>
      <c r="J59" s="4">
        <f t="shared" si="8"/>
        <v>28.925274504916562</v>
      </c>
    </row>
    <row r="60" spans="1:10" ht="12.75">
      <c r="A60" s="3">
        <f t="shared" si="9"/>
        <v>29.5</v>
      </c>
      <c r="B60" s="3">
        <f t="shared" si="10"/>
        <v>11.5</v>
      </c>
      <c r="C60" s="4">
        <f t="shared" si="1"/>
        <v>132.25</v>
      </c>
      <c r="D60" s="4">
        <f t="shared" si="2"/>
        <v>13.847382424126229</v>
      </c>
      <c r="E60" s="4">
        <f t="shared" si="3"/>
        <v>159.24489787745162</v>
      </c>
      <c r="F60" s="4">
        <f t="shared" si="4"/>
        <v>0.8777432452149241</v>
      </c>
      <c r="G60" s="4">
        <f t="shared" si="5"/>
        <v>284.3888114496354</v>
      </c>
      <c r="H60" s="4">
        <f t="shared" si="6"/>
        <v>125.14391357218378</v>
      </c>
      <c r="I60" s="4">
        <f t="shared" si="7"/>
        <v>6006.907851464821</v>
      </c>
      <c r="J60" s="4">
        <f t="shared" si="8"/>
        <v>26.00560048426408</v>
      </c>
    </row>
    <row r="61" spans="1:10" ht="12.75">
      <c r="A61" s="3">
        <f t="shared" si="9"/>
        <v>30</v>
      </c>
      <c r="B61" s="3">
        <f t="shared" si="10"/>
        <v>12</v>
      </c>
      <c r="C61" s="4">
        <f t="shared" si="1"/>
        <v>144</v>
      </c>
      <c r="D61" s="4">
        <f t="shared" si="2"/>
        <v>13.416407864998739</v>
      </c>
      <c r="E61" s="4">
        <f t="shared" si="3"/>
        <v>160.99689437998487</v>
      </c>
      <c r="F61" s="4">
        <f t="shared" si="4"/>
        <v>0.8410686705679302</v>
      </c>
      <c r="G61" s="4">
        <f t="shared" si="5"/>
        <v>272.5062492640094</v>
      </c>
      <c r="H61" s="4">
        <f t="shared" si="6"/>
        <v>111.50935488402453</v>
      </c>
      <c r="I61" s="4">
        <f t="shared" si="7"/>
        <v>5352.449034433177</v>
      </c>
      <c r="J61" s="4">
        <f t="shared" si="8"/>
        <v>23.172263441316318</v>
      </c>
    </row>
    <row r="62" spans="1:10" ht="12.75">
      <c r="A62" s="3">
        <f t="shared" si="9"/>
        <v>30.5</v>
      </c>
      <c r="B62" s="3">
        <f t="shared" si="10"/>
        <v>12.5</v>
      </c>
      <c r="C62" s="4">
        <f t="shared" si="1"/>
        <v>156.25</v>
      </c>
      <c r="D62" s="4">
        <f t="shared" si="2"/>
        <v>12.951833846988619</v>
      </c>
      <c r="E62" s="4">
        <f t="shared" si="3"/>
        <v>161.89792308735773</v>
      </c>
      <c r="F62" s="4">
        <f t="shared" si="4"/>
        <v>0.8031488053868656</v>
      </c>
      <c r="G62" s="4">
        <f t="shared" si="5"/>
        <v>260.2202129453445</v>
      </c>
      <c r="H62" s="4">
        <f t="shared" si="6"/>
        <v>98.32228985798676</v>
      </c>
      <c r="I62" s="4">
        <f t="shared" si="7"/>
        <v>4719.469913183364</v>
      </c>
      <c r="J62" s="4">
        <f t="shared" si="8"/>
        <v>20.431918067433305</v>
      </c>
    </row>
    <row r="63" spans="1:10" ht="12.75">
      <c r="A63" s="3">
        <f t="shared" si="9"/>
        <v>31</v>
      </c>
      <c r="B63" s="3">
        <f t="shared" si="10"/>
        <v>13</v>
      </c>
      <c r="C63" s="4">
        <f t="shared" si="1"/>
        <v>169</v>
      </c>
      <c r="D63" s="4">
        <f t="shared" si="2"/>
        <v>12.449899597988733</v>
      </c>
      <c r="E63" s="4">
        <f t="shared" si="3"/>
        <v>161.84869477385354</v>
      </c>
      <c r="F63" s="4">
        <f t="shared" si="4"/>
        <v>0.7637864963978315</v>
      </c>
      <c r="G63" s="4">
        <f t="shared" si="5"/>
        <v>247.4668248328974</v>
      </c>
      <c r="H63" s="4">
        <f t="shared" si="6"/>
        <v>85.61813005904386</v>
      </c>
      <c r="I63" s="4">
        <f t="shared" si="7"/>
        <v>4109.670242834105</v>
      </c>
      <c r="J63" s="4">
        <f t="shared" si="8"/>
        <v>17.79192308254742</v>
      </c>
    </row>
    <row r="64" spans="1:10" ht="12.75">
      <c r="A64" s="3">
        <f t="shared" si="9"/>
        <v>31.5</v>
      </c>
      <c r="B64" s="3">
        <f t="shared" si="10"/>
        <v>13.5</v>
      </c>
      <c r="C64" s="4">
        <f t="shared" si="1"/>
        <v>182.25</v>
      </c>
      <c r="D64" s="4">
        <f t="shared" si="2"/>
        <v>11.905880899790658</v>
      </c>
      <c r="E64" s="4">
        <f t="shared" si="3"/>
        <v>160.72939214717388</v>
      </c>
      <c r="F64" s="4">
        <f t="shared" si="4"/>
        <v>0.7227342478134156</v>
      </c>
      <c r="G64" s="4">
        <f t="shared" si="5"/>
        <v>234.16589629154663</v>
      </c>
      <c r="H64" s="4">
        <f t="shared" si="6"/>
        <v>73.43650414437275</v>
      </c>
      <c r="I64" s="4">
        <f t="shared" si="7"/>
        <v>3524.952198929892</v>
      </c>
      <c r="J64" s="4">
        <f t="shared" si="8"/>
        <v>15.260513541779238</v>
      </c>
    </row>
    <row r="65" spans="1:10" ht="12.75">
      <c r="A65" s="3">
        <f t="shared" si="9"/>
        <v>32</v>
      </c>
      <c r="B65" s="3">
        <f t="shared" si="10"/>
        <v>14</v>
      </c>
      <c r="C65" s="4">
        <f t="shared" si="1"/>
        <v>196</v>
      </c>
      <c r="D65" s="4">
        <f t="shared" si="2"/>
        <v>11.313708498984761</v>
      </c>
      <c r="E65" s="4">
        <f t="shared" si="3"/>
        <v>158.39191898578665</v>
      </c>
      <c r="F65" s="4">
        <f t="shared" si="4"/>
        <v>0.6796738189082439</v>
      </c>
      <c r="G65" s="4">
        <f t="shared" si="5"/>
        <v>220.21431732627101</v>
      </c>
      <c r="H65" s="4">
        <f t="shared" si="6"/>
        <v>61.82239834048437</v>
      </c>
      <c r="I65" s="4">
        <f t="shared" si="7"/>
        <v>2967.4751203432497</v>
      </c>
      <c r="J65" s="4">
        <f t="shared" si="8"/>
        <v>12.847037832921211</v>
      </c>
    </row>
    <row r="66" spans="1:10" ht="12.75">
      <c r="A66" s="3">
        <f t="shared" si="9"/>
        <v>32.5</v>
      </c>
      <c r="B66" s="3">
        <f t="shared" si="10"/>
        <v>14.5</v>
      </c>
      <c r="C66" s="4">
        <f t="shared" si="1"/>
        <v>210.25</v>
      </c>
      <c r="D66" s="4">
        <f t="shared" si="2"/>
        <v>10.665364503850771</v>
      </c>
      <c r="E66" s="4">
        <f t="shared" si="3"/>
        <v>154.64778530583618</v>
      </c>
      <c r="F66" s="4">
        <f t="shared" si="4"/>
        <v>0.6341838408240407</v>
      </c>
      <c r="G66" s="4">
        <f t="shared" si="5"/>
        <v>205.47556442698917</v>
      </c>
      <c r="H66" s="4">
        <f t="shared" si="6"/>
        <v>50.827779121152986</v>
      </c>
      <c r="I66" s="4">
        <f t="shared" si="7"/>
        <v>2439.7333978153433</v>
      </c>
      <c r="J66" s="4">
        <f t="shared" si="8"/>
        <v>10.562294877926265</v>
      </c>
    </row>
    <row r="67" spans="1:10" ht="12.75">
      <c r="A67" s="3">
        <f t="shared" si="9"/>
        <v>33</v>
      </c>
      <c r="B67" s="3">
        <f t="shared" si="10"/>
        <v>15</v>
      </c>
      <c r="C67" s="4">
        <f aca="true" t="shared" si="11" ref="C67:C73">B67*B67</f>
        <v>225</v>
      </c>
      <c r="D67" s="4">
        <f aca="true" t="shared" si="12" ref="D67:D73">SQRT(324-C67)</f>
        <v>9.9498743710662</v>
      </c>
      <c r="E67" s="4">
        <f aca="true" t="shared" si="13" ref="E67:E73">B67*D67</f>
        <v>149.248115565993</v>
      </c>
      <c r="F67" s="4">
        <f aca="true" t="shared" si="14" ref="F67:F73">ACOS(B67/18)</f>
        <v>0.5856855434571508</v>
      </c>
      <c r="G67" s="4">
        <f aca="true" t="shared" si="15" ref="G67:G73">18*18*(F67)</f>
        <v>189.76211608011687</v>
      </c>
      <c r="H67" s="4">
        <f aca="true" t="shared" si="16" ref="H67:H73">G67-E67</f>
        <v>40.514000514123865</v>
      </c>
      <c r="I67" s="4">
        <f aca="true" t="shared" si="17" ref="I67:I73">H67*48</f>
        <v>1944.6720246779455</v>
      </c>
      <c r="J67" s="4">
        <f aca="true" t="shared" si="18" ref="J67:J73">I67*(7.481/1728)</f>
        <v>8.419034384615573</v>
      </c>
    </row>
    <row r="68" spans="1:10" ht="12.75">
      <c r="A68" s="3">
        <f aca="true" t="shared" si="19" ref="A68:A73">A67+0.5</f>
        <v>33.5</v>
      </c>
      <c r="B68" s="3">
        <f t="shared" si="10"/>
        <v>15.5</v>
      </c>
      <c r="C68" s="4">
        <f t="shared" si="11"/>
        <v>240.25</v>
      </c>
      <c r="D68" s="4">
        <f t="shared" si="12"/>
        <v>9.151502608861563</v>
      </c>
      <c r="E68" s="4">
        <f t="shared" si="13"/>
        <v>141.84829043735422</v>
      </c>
      <c r="F68" s="4">
        <f t="shared" si="14"/>
        <v>0.5333452489106543</v>
      </c>
      <c r="G68" s="4">
        <f t="shared" si="15"/>
        <v>172.80386064705198</v>
      </c>
      <c r="H68" s="4">
        <f t="shared" si="16"/>
        <v>30.955570209697754</v>
      </c>
      <c r="I68" s="4">
        <f t="shared" si="17"/>
        <v>1485.8673700654922</v>
      </c>
      <c r="J68" s="4">
        <f t="shared" si="18"/>
        <v>6.432739464965247</v>
      </c>
    </row>
    <row r="69" spans="1:10" ht="12.75">
      <c r="A69" s="3">
        <f t="shared" si="19"/>
        <v>34</v>
      </c>
      <c r="B69" s="3">
        <f t="shared" si="10"/>
        <v>16</v>
      </c>
      <c r="C69" s="4">
        <f t="shared" si="11"/>
        <v>256</v>
      </c>
      <c r="D69" s="4">
        <f t="shared" si="12"/>
        <v>8.246211251235321</v>
      </c>
      <c r="E69" s="4">
        <f t="shared" si="13"/>
        <v>131.93938001976514</v>
      </c>
      <c r="F69" s="4">
        <f t="shared" si="14"/>
        <v>0.4758822496604167</v>
      </c>
      <c r="G69" s="4">
        <f t="shared" si="15"/>
        <v>154.185848889975</v>
      </c>
      <c r="H69" s="4">
        <f t="shared" si="16"/>
        <v>22.246468870209867</v>
      </c>
      <c r="I69" s="4">
        <f t="shared" si="17"/>
        <v>1067.8305057700736</v>
      </c>
      <c r="J69" s="4">
        <f t="shared" si="18"/>
        <v>4.622939822723334</v>
      </c>
    </row>
    <row r="70" spans="1:10" ht="12.75">
      <c r="A70" s="3">
        <f t="shared" si="19"/>
        <v>34.5</v>
      </c>
      <c r="B70" s="3">
        <f t="shared" si="10"/>
        <v>16.5</v>
      </c>
      <c r="C70" s="4">
        <f t="shared" si="11"/>
        <v>272.25</v>
      </c>
      <c r="D70" s="4">
        <f t="shared" si="12"/>
        <v>7.19374728496908</v>
      </c>
      <c r="E70" s="4">
        <f t="shared" si="13"/>
        <v>118.69683020198981</v>
      </c>
      <c r="F70" s="4">
        <f t="shared" si="14"/>
        <v>0.41113786232234784</v>
      </c>
      <c r="G70" s="4">
        <f t="shared" si="15"/>
        <v>133.2086673924407</v>
      </c>
      <c r="H70" s="4">
        <f t="shared" si="16"/>
        <v>14.51183719045089</v>
      </c>
      <c r="I70" s="4">
        <f t="shared" si="17"/>
        <v>696.5681851416427</v>
      </c>
      <c r="J70" s="4">
        <f t="shared" si="18"/>
        <v>3.01564038949342</v>
      </c>
    </row>
    <row r="71" spans="1:10" ht="12.75">
      <c r="A71" s="3">
        <f t="shared" si="19"/>
        <v>35</v>
      </c>
      <c r="B71" s="3">
        <f t="shared" si="10"/>
        <v>17</v>
      </c>
      <c r="C71" s="4">
        <f t="shared" si="11"/>
        <v>289</v>
      </c>
      <c r="D71" s="4">
        <f t="shared" si="12"/>
        <v>5.916079783099616</v>
      </c>
      <c r="E71" s="4">
        <f t="shared" si="13"/>
        <v>100.57335631269348</v>
      </c>
      <c r="F71" s="4">
        <f t="shared" si="14"/>
        <v>0.3348961584393786</v>
      </c>
      <c r="G71" s="4">
        <f t="shared" si="15"/>
        <v>108.50635533435866</v>
      </c>
      <c r="H71" s="4">
        <f t="shared" si="16"/>
        <v>7.932999021665182</v>
      </c>
      <c r="I71" s="4">
        <f t="shared" si="17"/>
        <v>380.78395303992875</v>
      </c>
      <c r="J71" s="4">
        <f t="shared" si="18"/>
        <v>1.648521268918812</v>
      </c>
    </row>
    <row r="72" spans="1:10" ht="12.75">
      <c r="A72" s="3">
        <f t="shared" si="19"/>
        <v>35.5</v>
      </c>
      <c r="B72" s="3">
        <f t="shared" si="10"/>
        <v>17.5</v>
      </c>
      <c r="C72" s="4">
        <f t="shared" si="11"/>
        <v>306.25</v>
      </c>
      <c r="D72" s="4">
        <f t="shared" si="12"/>
        <v>4.2130748865881795</v>
      </c>
      <c r="E72" s="4">
        <f t="shared" si="13"/>
        <v>73.72881051529315</v>
      </c>
      <c r="F72" s="4">
        <f t="shared" si="14"/>
        <v>0.2362513059847704</v>
      </c>
      <c r="G72" s="4">
        <f t="shared" si="15"/>
        <v>76.5454231390656</v>
      </c>
      <c r="H72" s="4">
        <f t="shared" si="16"/>
        <v>2.816612623772457</v>
      </c>
      <c r="I72" s="4">
        <f t="shared" si="17"/>
        <v>135.19740594107793</v>
      </c>
      <c r="J72" s="4">
        <f t="shared" si="18"/>
        <v>0.5853077510678264</v>
      </c>
    </row>
    <row r="73" spans="1:10" ht="12.75">
      <c r="A73" s="3">
        <f t="shared" si="19"/>
        <v>36</v>
      </c>
      <c r="B73" s="3">
        <f t="shared" si="10"/>
        <v>18</v>
      </c>
      <c r="C73" s="4">
        <f t="shared" si="11"/>
        <v>324</v>
      </c>
      <c r="D73" s="4">
        <f t="shared" si="12"/>
        <v>0</v>
      </c>
      <c r="E73" s="4">
        <f t="shared" si="13"/>
        <v>0</v>
      </c>
      <c r="F73" s="4">
        <f t="shared" si="14"/>
        <v>0</v>
      </c>
      <c r="G73" s="4">
        <f t="shared" si="15"/>
        <v>0</v>
      </c>
      <c r="H73" s="4">
        <f t="shared" si="16"/>
        <v>0</v>
      </c>
      <c r="I73" s="4">
        <f t="shared" si="17"/>
        <v>0</v>
      </c>
      <c r="J73" s="4">
        <f t="shared" si="18"/>
        <v>0</v>
      </c>
    </row>
  </sheetData>
  <printOptions/>
  <pageMargins left="0.75" right="0.75" top="1" bottom="1" header="0.5" footer="0.5"/>
  <pageSetup orientation="landscape" paperSize="9"/>
  <headerFooter alignWithMargins="0">
    <oddHeader>&amp;L&amp;CCalibration for an Oil Tank Dipstick&amp;R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cp:lastPrinted>2005-02-14T22:33:23Z</cp:lastPrinted>
  <dcterms:created xsi:type="dcterms:W3CDTF">2005-02-14T22:01:12Z</dcterms:created>
  <cp:category/>
  <cp:version/>
  <cp:contentType/>
  <cp:contentStatus/>
</cp:coreProperties>
</file>